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3CA0994-50DC-4890-AC8D-5B88B8618E31}" xr6:coauthVersionLast="36" xr6:coauthVersionMax="36" xr10:uidLastSave="{00000000-0000-0000-0000-000000000000}"/>
  <bookViews>
    <workbookView xWindow="0" yWindow="0" windowWidth="19170" windowHeight="10275" activeTab="2" xr2:uid="{00000000-000D-0000-FFFF-FFFF00000000}"/>
  </bookViews>
  <sheets>
    <sheet name="학생" sheetId="1" r:id="rId1"/>
    <sheet name="과목" sheetId="3" r:id="rId2"/>
    <sheet name="수강" sheetId="6" r:id="rId3"/>
    <sheet name="학과" sheetId="7" r:id="rId4"/>
    <sheet name="성적" sheetId="8" r:id="rId5"/>
    <sheet name="조인" sheetId="9" r:id="rId6"/>
  </sheets>
  <definedNames>
    <definedName name="_xlnm.Print_Titles" localSheetId="2">수강!$1:$3</definedName>
    <definedName name="_xlnm.Print_Titles" localSheetId="0">학생!$1:$3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6" l="1"/>
  <c r="K5" i="6"/>
  <c r="L5" i="6"/>
  <c r="M5" i="6"/>
  <c r="N5" i="6"/>
  <c r="J6" i="6"/>
  <c r="K6" i="6"/>
  <c r="L6" i="6"/>
  <c r="M6" i="6"/>
  <c r="N6" i="6"/>
  <c r="J7" i="6"/>
  <c r="K7" i="6"/>
  <c r="L7" i="6"/>
  <c r="M7" i="6"/>
  <c r="N7" i="6"/>
  <c r="J8" i="6"/>
  <c r="K8" i="6"/>
  <c r="L8" i="6"/>
  <c r="M8" i="6"/>
  <c r="N8" i="6"/>
  <c r="J9" i="6"/>
  <c r="K9" i="6"/>
  <c r="L9" i="6"/>
  <c r="M9" i="6"/>
  <c r="N9" i="6"/>
  <c r="J10" i="6"/>
  <c r="K10" i="6"/>
  <c r="L10" i="6"/>
  <c r="M10" i="6"/>
  <c r="N10" i="6"/>
  <c r="J11" i="6"/>
  <c r="K11" i="6"/>
  <c r="L11" i="6"/>
  <c r="M11" i="6"/>
  <c r="N11" i="6"/>
  <c r="J12" i="6"/>
  <c r="K12" i="6"/>
  <c r="L12" i="6"/>
  <c r="M12" i="6"/>
  <c r="N12" i="6"/>
  <c r="J13" i="6"/>
  <c r="K13" i="6"/>
  <c r="L13" i="6"/>
  <c r="M13" i="6"/>
  <c r="N13" i="6"/>
  <c r="J14" i="6"/>
  <c r="K14" i="6"/>
  <c r="L14" i="6"/>
  <c r="M14" i="6"/>
  <c r="N14" i="6"/>
  <c r="J15" i="6"/>
  <c r="K15" i="6"/>
  <c r="L15" i="6"/>
  <c r="M15" i="6"/>
  <c r="N15" i="6"/>
  <c r="J16" i="6"/>
  <c r="K16" i="6"/>
  <c r="L16" i="6"/>
  <c r="M16" i="6"/>
  <c r="N16" i="6"/>
  <c r="J17" i="6"/>
  <c r="K17" i="6"/>
  <c r="L17" i="6"/>
  <c r="M17" i="6"/>
  <c r="N17" i="6"/>
  <c r="J18" i="6"/>
  <c r="K18" i="6"/>
  <c r="L18" i="6"/>
  <c r="M18" i="6"/>
  <c r="N18" i="6"/>
  <c r="J19" i="6"/>
  <c r="K19" i="6"/>
  <c r="L19" i="6"/>
  <c r="M19" i="6"/>
  <c r="N19" i="6"/>
  <c r="J20" i="6"/>
  <c r="K20" i="6"/>
  <c r="L20" i="6"/>
  <c r="M20" i="6"/>
  <c r="N20" i="6"/>
  <c r="J21" i="6"/>
  <c r="K21" i="6"/>
  <c r="L21" i="6"/>
  <c r="M21" i="6"/>
  <c r="N21" i="6"/>
  <c r="J22" i="6"/>
  <c r="K22" i="6"/>
  <c r="L22" i="6"/>
  <c r="M22" i="6"/>
  <c r="N22" i="6"/>
  <c r="J23" i="6"/>
  <c r="K23" i="6"/>
  <c r="L23" i="6"/>
  <c r="M23" i="6"/>
  <c r="N23" i="6"/>
  <c r="J24" i="6"/>
  <c r="K24" i="6"/>
  <c r="L24" i="6"/>
  <c r="M24" i="6"/>
  <c r="N24" i="6"/>
  <c r="J25" i="6"/>
  <c r="K25" i="6"/>
  <c r="L25" i="6"/>
  <c r="M25" i="6"/>
  <c r="N25" i="6"/>
  <c r="J26" i="6"/>
  <c r="K26" i="6"/>
  <c r="L26" i="6"/>
  <c r="M26" i="6"/>
  <c r="N26" i="6"/>
  <c r="J27" i="6"/>
  <c r="K27" i="6"/>
  <c r="L27" i="6"/>
  <c r="M27" i="6"/>
  <c r="N27" i="6"/>
  <c r="J28" i="6"/>
  <c r="K28" i="6"/>
  <c r="L28" i="6"/>
  <c r="M28" i="6"/>
  <c r="N28" i="6"/>
  <c r="J29" i="6"/>
  <c r="K29" i="6"/>
  <c r="L29" i="6"/>
  <c r="M29" i="6"/>
  <c r="N29" i="6"/>
  <c r="J30" i="6"/>
  <c r="K30" i="6"/>
  <c r="L30" i="6"/>
  <c r="M30" i="6"/>
  <c r="N30" i="6"/>
  <c r="J31" i="6"/>
  <c r="K31" i="6"/>
  <c r="L31" i="6"/>
  <c r="M31" i="6"/>
  <c r="N31" i="6"/>
  <c r="J32" i="6"/>
  <c r="K32" i="6"/>
  <c r="L32" i="6"/>
  <c r="M32" i="6"/>
  <c r="N32" i="6"/>
  <c r="J33" i="6"/>
  <c r="K33" i="6"/>
  <c r="L33" i="6"/>
  <c r="M33" i="6"/>
  <c r="N33" i="6"/>
  <c r="J34" i="6"/>
  <c r="K34" i="6"/>
  <c r="L34" i="6"/>
  <c r="M34" i="6"/>
  <c r="N34" i="6"/>
  <c r="J35" i="6"/>
  <c r="K35" i="6"/>
  <c r="L35" i="6"/>
  <c r="M35" i="6"/>
  <c r="N35" i="6"/>
  <c r="J36" i="6"/>
  <c r="K36" i="6"/>
  <c r="L36" i="6"/>
  <c r="M36" i="6"/>
  <c r="N36" i="6"/>
  <c r="J37" i="6"/>
  <c r="K37" i="6"/>
  <c r="L37" i="6"/>
  <c r="M37" i="6"/>
  <c r="N37" i="6"/>
  <c r="J38" i="6"/>
  <c r="K38" i="6"/>
  <c r="L38" i="6"/>
  <c r="M38" i="6"/>
  <c r="N38" i="6"/>
  <c r="K4" i="6"/>
  <c r="L4" i="6"/>
  <c r="M4" i="6"/>
  <c r="N4" i="6"/>
  <c r="J4" i="6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5" i="6" l="1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" i="3"/>
  <c r="O4" i="1"/>
</calcChain>
</file>

<file path=xl/sharedStrings.xml><?xml version="1.0" encoding="utf-8"?>
<sst xmlns="http://schemas.openxmlformats.org/spreadsheetml/2006/main" count="1520" uniqueCount="420">
  <si>
    <t>HP</t>
    <phoneticPr fontId="1" type="noConversion"/>
  </si>
  <si>
    <t>No</t>
    <phoneticPr fontId="1" type="noConversion"/>
  </si>
  <si>
    <t>교양필수</t>
  </si>
  <si>
    <t>05426</t>
  </si>
  <si>
    <t>보험과사회</t>
  </si>
  <si>
    <t>3</t>
  </si>
  <si>
    <t>이현복</t>
  </si>
  <si>
    <t>화01,02,03(자유122),목01,02,03(자유122)</t>
  </si>
  <si>
    <t>05577</t>
  </si>
  <si>
    <t>지구의이해</t>
  </si>
  <si>
    <t>윤마병</t>
  </si>
  <si>
    <t>월16,17,18(진리309),수01,02,03(진리309)</t>
  </si>
  <si>
    <t>09358</t>
  </si>
  <si>
    <t>현대사회와장애인의이해</t>
  </si>
  <si>
    <t>서화자</t>
  </si>
  <si>
    <t>월16,17,18(스타센터 101),수01,02,03(스타센터 101)</t>
  </si>
  <si>
    <t>09360</t>
  </si>
  <si>
    <t>화학과생활</t>
  </si>
  <si>
    <t>봉필훈</t>
  </si>
  <si>
    <t>월16,17,18(진리410),수01,02,03(진리410)</t>
  </si>
  <si>
    <t>09396</t>
  </si>
  <si>
    <t>동양고전의이해</t>
  </si>
  <si>
    <t>이남종</t>
  </si>
  <si>
    <t>월16,17,18(진리308),수01,02,03(진리308)</t>
  </si>
  <si>
    <t>10705</t>
  </si>
  <si>
    <t>문화의이해</t>
  </si>
  <si>
    <t>김창민</t>
  </si>
  <si>
    <t>월16,17,18(스타센터 301),수01,02,03(스타센터 301)</t>
  </si>
  <si>
    <t>13426</t>
  </si>
  <si>
    <t>경영의이해</t>
  </si>
  <si>
    <t>옥지호</t>
  </si>
  <si>
    <t>화01,02,03(자유201),목01,02,03(자유201)</t>
  </si>
  <si>
    <t>13435</t>
  </si>
  <si>
    <t>인구와사회</t>
  </si>
  <si>
    <t>심준영</t>
  </si>
  <si>
    <t>화01,02,03(스타센터 238),목01,02,03(스타센터 238)</t>
  </si>
  <si>
    <t>13701</t>
  </si>
  <si>
    <t>세계주요국가의정치</t>
  </si>
  <si>
    <t>이강로</t>
  </si>
  <si>
    <t>화01,02,03(스타센터 235),목01,02,03(스타센터 235)</t>
  </si>
  <si>
    <t>13750</t>
  </si>
  <si>
    <t>법과생활</t>
  </si>
  <si>
    <t>고준석</t>
  </si>
  <si>
    <t>화01,02,03(평화309),목01,02,03(평화309)</t>
  </si>
  <si>
    <t>14132</t>
  </si>
  <si>
    <t>중급중국어회화(1)</t>
  </si>
  <si>
    <t>홍기석</t>
  </si>
  <si>
    <t>화09,10,11,12(진리411)</t>
  </si>
  <si>
    <t>14373</t>
  </si>
  <si>
    <t>디자인과인간공학</t>
  </si>
  <si>
    <t>권규식</t>
  </si>
  <si>
    <t>월16,17,18(공학②427),수01,02,03(공학②427)</t>
  </si>
  <si>
    <t>14835</t>
  </si>
  <si>
    <t>중급영작문</t>
  </si>
  <si>
    <t>다니엘</t>
  </si>
  <si>
    <t>금04,05,06,07(스타센터 107)</t>
  </si>
  <si>
    <t>14976</t>
  </si>
  <si>
    <t>스마트시대와표준</t>
  </si>
  <si>
    <t>강인선</t>
  </si>
  <si>
    <t>월16,17,18(품질경영실험실),수01,02,03(품질경영실험실)</t>
  </si>
  <si>
    <t>15122</t>
  </si>
  <si>
    <t>생활속의경제</t>
  </si>
  <si>
    <t>최종수</t>
  </si>
  <si>
    <t>월16,17,18(자유208(LINC 라운지)),수01,02,03(자유101)</t>
  </si>
  <si>
    <t>15166</t>
  </si>
  <si>
    <t>철학과삶</t>
  </si>
  <si>
    <t>현경식</t>
  </si>
  <si>
    <t>월16,17,18(예술 112),수01,02,03(예술 112)</t>
  </si>
  <si>
    <t>15246</t>
  </si>
  <si>
    <t>우주와지구</t>
  </si>
  <si>
    <t>권용석</t>
  </si>
  <si>
    <t>월16,17,18(자유310),수01,02,03(자유310)</t>
  </si>
  <si>
    <t>15252</t>
  </si>
  <si>
    <t>인문학의이해</t>
  </si>
  <si>
    <t>편용우</t>
  </si>
  <si>
    <t>월16,17,18(진리311),수01,02,03(진리311)</t>
  </si>
  <si>
    <t>15253</t>
  </si>
  <si>
    <t>영어와문화</t>
  </si>
  <si>
    <t>앨리슨</t>
  </si>
  <si>
    <t>월16,17,18(진리310),수01,02,03(진리310)</t>
  </si>
  <si>
    <t>15254</t>
  </si>
  <si>
    <t>아름다움의철학</t>
  </si>
  <si>
    <t>전종윤</t>
  </si>
  <si>
    <t>월16,17,18(스타센터 238),수01,02,03(스타센터 238)</t>
  </si>
  <si>
    <t>15270</t>
  </si>
  <si>
    <t>실용생활영어(2)</t>
  </si>
  <si>
    <t>김미나</t>
  </si>
  <si>
    <t>금04,05,06,07(스타센터 101)</t>
  </si>
  <si>
    <t>15427</t>
  </si>
  <si>
    <t>한국문학의이해와감상</t>
  </si>
  <si>
    <t>백진우</t>
  </si>
  <si>
    <t>월16,17,18(진리507),수01,02,03(진리507)</t>
  </si>
  <si>
    <t>15528</t>
  </si>
  <si>
    <t>4차산업혁명과미래사회</t>
  </si>
  <si>
    <t>김동욱</t>
  </si>
  <si>
    <t>월16,17,18(공학①116),수01,02,03(공학①116)</t>
  </si>
  <si>
    <t>15531</t>
  </si>
  <si>
    <t>글로벌화와기업경영</t>
  </si>
  <si>
    <t>이방식</t>
  </si>
  <si>
    <t>화01,02,03(자유309),목01,02,03(자유309)</t>
  </si>
  <si>
    <t>15534</t>
  </si>
  <si>
    <t>문화인류학입문</t>
  </si>
  <si>
    <t>화01,02,03(스타센터 301),목01,02,03(스타센터 301)</t>
  </si>
  <si>
    <t>15540</t>
  </si>
  <si>
    <t>생활속회계이야기</t>
  </si>
  <si>
    <t>오희화</t>
  </si>
  <si>
    <t>화01,02,03(자유308),목01,02,03(자유308)</t>
  </si>
  <si>
    <t>15544</t>
  </si>
  <si>
    <t>역사를보는눈_이야기한국사</t>
  </si>
  <si>
    <t>김건우</t>
  </si>
  <si>
    <t>월16,17,18(진리306),수01,02,03(진리306)</t>
  </si>
  <si>
    <t>15548</t>
  </si>
  <si>
    <t>중국문화기행</t>
  </si>
  <si>
    <t>화01,02,03(진리308),목01,02,03(진리308)</t>
  </si>
  <si>
    <t>15553</t>
  </si>
  <si>
    <t>행복한삶을위한건강학</t>
  </si>
  <si>
    <t>이병순</t>
  </si>
  <si>
    <t>월16,17,18(천잠홀),수01,02,03(천잠홀)</t>
  </si>
  <si>
    <t>15609</t>
  </si>
  <si>
    <t>지식사회와커뮤니케이션</t>
  </si>
  <si>
    <t>김홍렬</t>
  </si>
  <si>
    <t>월16,17,18(평화405),수01,02,03(평화405)</t>
  </si>
  <si>
    <t>15717</t>
  </si>
  <si>
    <t>기업의지속가능경영</t>
  </si>
  <si>
    <t>월16,17,18(자유122),수01,02,03(자유122)</t>
  </si>
  <si>
    <t>15718</t>
  </si>
  <si>
    <t>내삶이보이는동양철학</t>
  </si>
  <si>
    <t>박상업</t>
  </si>
  <si>
    <t>월16,17,18(스타센터 107),수01,02,03(스타센터 107)</t>
  </si>
  <si>
    <t>15721</t>
  </si>
  <si>
    <t>지속가능한농업</t>
  </si>
  <si>
    <t>최규홍</t>
  </si>
  <si>
    <t>화01,02,03(스타센터 107),목01,02,03(스타센터 107)</t>
  </si>
  <si>
    <t>15722</t>
  </si>
  <si>
    <t>정의란무엇인가</t>
  </si>
  <si>
    <t>조수혜</t>
  </si>
  <si>
    <t>화01,02,03(평화403),목01,02,03(평화403)</t>
  </si>
  <si>
    <t>15814</t>
  </si>
  <si>
    <t>식물의이해</t>
  </si>
  <si>
    <t>송미장</t>
  </si>
  <si>
    <t>월16,17,18(수퍼스타칼리지 강의실),수01,02,03(수퍼스타칼리지 강의실)</t>
  </si>
  <si>
    <t>전공선택</t>
  </si>
  <si>
    <t>06855</t>
  </si>
  <si>
    <t>(교직)데이터베이스</t>
  </si>
  <si>
    <t>한동욱</t>
  </si>
  <si>
    <t>월04,05,06(콘텐츠비지니스실습실),수01,02,03(콘텐츠비지니스실습실)</t>
  </si>
  <si>
    <t>08760</t>
  </si>
  <si>
    <t>(교직)컴퓨터네트워크</t>
  </si>
  <si>
    <t>최은복</t>
  </si>
  <si>
    <t>월15,16,17(사물인터넷 프로젝트실),수04,05,06(사물인터넷 프로젝트실)</t>
  </si>
  <si>
    <t>15571</t>
  </si>
  <si>
    <t>리눅스프로그래밍</t>
  </si>
  <si>
    <t>송주환</t>
  </si>
  <si>
    <t>월09,10,11(콘텐츠기술실습실),목12,13,14(콘텐츠기술실습실)</t>
  </si>
  <si>
    <t>15572</t>
  </si>
  <si>
    <t>웹프로그래밍</t>
  </si>
  <si>
    <t>화04,05,06(사물인터넷 프로젝트실),목04,05,06(사물인터넷 프로젝트실)</t>
  </si>
  <si>
    <t>15574</t>
  </si>
  <si>
    <t>스마트폰앱개발</t>
  </si>
  <si>
    <t>권수태</t>
  </si>
  <si>
    <t>월12,13,14(사물인터넷 디바이스랩),수12,13,14(사물인터넷 디바이스랩)</t>
  </si>
  <si>
    <t>과목1</t>
    <phoneticPr fontId="1" type="noConversion"/>
  </si>
  <si>
    <t>과목2</t>
  </si>
  <si>
    <t>과목3</t>
  </si>
  <si>
    <t>과목4</t>
  </si>
  <si>
    <t>과목5</t>
  </si>
  <si>
    <t>과목6</t>
  </si>
  <si>
    <t>HP,우편번호,주소는 정확하게 쓰지 마세요</t>
    <phoneticPr fontId="1" type="noConversion"/>
  </si>
  <si>
    <t>과목코드를 쓰세요</t>
    <phoneticPr fontId="1" type="noConversion"/>
  </si>
  <si>
    <t>06855</t>
    <phoneticPr fontId="1" type="noConversion"/>
  </si>
  <si>
    <t>15574</t>
    <phoneticPr fontId="1" type="noConversion"/>
  </si>
  <si>
    <t>06855</t>
    <phoneticPr fontId="1" type="noConversion"/>
  </si>
  <si>
    <t>15571</t>
    <phoneticPr fontId="1" type="noConversion"/>
  </si>
  <si>
    <t>06855</t>
    <phoneticPr fontId="1" type="noConversion"/>
  </si>
  <si>
    <t>15254</t>
    <phoneticPr fontId="1" type="noConversion"/>
  </si>
  <si>
    <t>15254</t>
    <phoneticPr fontId="1" type="noConversion"/>
  </si>
  <si>
    <t>15540</t>
    <phoneticPr fontId="1" type="noConversion"/>
  </si>
  <si>
    <t>15571</t>
    <phoneticPr fontId="1" type="noConversion"/>
  </si>
  <si>
    <t>15122</t>
    <phoneticPr fontId="1" type="noConversion"/>
  </si>
  <si>
    <t>15571</t>
    <phoneticPr fontId="1" type="noConversion"/>
  </si>
  <si>
    <t>08760</t>
    <phoneticPr fontId="1" type="noConversion"/>
  </si>
  <si>
    <t>15574</t>
    <phoneticPr fontId="1" type="noConversion"/>
  </si>
  <si>
    <t>16855</t>
    <phoneticPr fontId="1" type="noConversion"/>
  </si>
  <si>
    <t>15572</t>
    <phoneticPr fontId="1" type="noConversion"/>
  </si>
  <si>
    <t>15544</t>
    <phoneticPr fontId="1" type="noConversion"/>
  </si>
  <si>
    <t>18760</t>
    <phoneticPr fontId="1" type="noConversion"/>
  </si>
  <si>
    <t>08760</t>
    <phoneticPr fontId="1" type="noConversion"/>
  </si>
  <si>
    <t>06855</t>
    <phoneticPr fontId="1" type="noConversion"/>
  </si>
  <si>
    <t>15540</t>
    <phoneticPr fontId="1" type="noConversion"/>
  </si>
  <si>
    <t>15572</t>
    <phoneticPr fontId="1" type="noConversion"/>
  </si>
  <si>
    <t>15572</t>
    <phoneticPr fontId="1" type="noConversion"/>
  </si>
  <si>
    <t>08760</t>
    <phoneticPr fontId="1" type="noConversion"/>
  </si>
  <si>
    <t>15571</t>
    <phoneticPr fontId="1" type="noConversion"/>
  </si>
  <si>
    <t>15574</t>
    <phoneticPr fontId="1" type="noConversion"/>
  </si>
  <si>
    <t>06855</t>
    <phoneticPr fontId="1" type="noConversion"/>
  </si>
  <si>
    <t>11572</t>
    <phoneticPr fontId="1" type="noConversion"/>
  </si>
  <si>
    <t>11574</t>
    <phoneticPr fontId="1" type="noConversion"/>
  </si>
  <si>
    <t>15574</t>
    <phoneticPr fontId="1" type="noConversion"/>
  </si>
  <si>
    <t>15571</t>
    <phoneticPr fontId="1" type="noConversion"/>
  </si>
  <si>
    <t>155714</t>
    <phoneticPr fontId="1" type="noConversion"/>
  </si>
  <si>
    <t>15540</t>
    <phoneticPr fontId="1" type="noConversion"/>
  </si>
  <si>
    <t>14373</t>
    <phoneticPr fontId="1" type="noConversion"/>
  </si>
  <si>
    <t>15572</t>
    <phoneticPr fontId="1" type="noConversion"/>
  </si>
  <si>
    <t>14976</t>
    <phoneticPr fontId="1" type="noConversion"/>
  </si>
  <si>
    <t>15246</t>
    <phoneticPr fontId="1" type="noConversion"/>
  </si>
  <si>
    <t>14976</t>
    <phoneticPr fontId="1" type="noConversion"/>
  </si>
  <si>
    <t>06855</t>
    <phoneticPr fontId="1" type="noConversion"/>
  </si>
  <si>
    <t>15270</t>
    <phoneticPr fontId="1" type="noConversion"/>
  </si>
  <si>
    <t>05577</t>
    <phoneticPr fontId="1" type="noConversion"/>
  </si>
  <si>
    <t>06885</t>
    <phoneticPr fontId="1" type="noConversion"/>
  </si>
  <si>
    <t>06855</t>
    <phoneticPr fontId="1" type="noConversion"/>
  </si>
  <si>
    <t>06855</t>
    <phoneticPr fontId="1" type="noConversion"/>
  </si>
  <si>
    <t>06855</t>
    <phoneticPr fontId="1" type="noConversion"/>
  </si>
  <si>
    <t>15717</t>
    <phoneticPr fontId="1" type="noConversion"/>
  </si>
  <si>
    <t>15246</t>
    <phoneticPr fontId="1" type="noConversion"/>
  </si>
  <si>
    <t>06855</t>
    <phoneticPr fontId="1" type="noConversion"/>
  </si>
  <si>
    <t>15246</t>
    <phoneticPr fontId="1" type="noConversion"/>
  </si>
  <si>
    <t>15572</t>
    <phoneticPr fontId="1" type="noConversion"/>
  </si>
  <si>
    <t>15528</t>
    <phoneticPr fontId="1" type="noConversion"/>
  </si>
  <si>
    <t>06855</t>
    <phoneticPr fontId="1" type="noConversion"/>
  </si>
  <si>
    <t>15254</t>
    <phoneticPr fontId="1" type="noConversion"/>
  </si>
  <si>
    <t>15252</t>
    <phoneticPr fontId="1" type="noConversion"/>
  </si>
  <si>
    <t>15722</t>
    <phoneticPr fontId="1" type="noConversion"/>
  </si>
  <si>
    <t>15166</t>
    <phoneticPr fontId="1" type="noConversion"/>
  </si>
  <si>
    <t>15548</t>
    <phoneticPr fontId="1" type="noConversion"/>
  </si>
  <si>
    <t>15574</t>
    <phoneticPr fontId="1" type="noConversion"/>
  </si>
  <si>
    <t>15571</t>
    <phoneticPr fontId="1" type="noConversion"/>
  </si>
  <si>
    <t>15572</t>
    <phoneticPr fontId="1" type="noConversion"/>
  </si>
  <si>
    <t>15574</t>
    <phoneticPr fontId="1" type="noConversion"/>
  </si>
  <si>
    <t>HAKBUN</t>
    <phoneticPr fontId="1" type="noConversion"/>
  </si>
  <si>
    <t>NAME</t>
    <phoneticPr fontId="1" type="noConversion"/>
  </si>
  <si>
    <t>SEX</t>
    <phoneticPr fontId="1" type="noConversion"/>
  </si>
  <si>
    <t>DEPT</t>
    <phoneticPr fontId="1" type="noConversion"/>
  </si>
  <si>
    <t>POST</t>
    <phoneticPr fontId="1" type="noConversion"/>
  </si>
  <si>
    <t>ADDR</t>
    <phoneticPr fontId="1" type="noConversion"/>
  </si>
  <si>
    <t>역사문화</t>
  </si>
  <si>
    <t>여</t>
  </si>
  <si>
    <t>효자동3가</t>
  </si>
  <si>
    <t>010-8781-6030</t>
  </si>
  <si>
    <t>남</t>
  </si>
  <si>
    <t>농소4길</t>
  </si>
  <si>
    <t>010-1234-5577</t>
  </si>
  <si>
    <t>김성민</t>
  </si>
  <si>
    <t>010-5601-9708</t>
  </si>
  <si>
    <t>효자동1가</t>
  </si>
  <si>
    <t>010-3131-7937</t>
  </si>
  <si>
    <t>백터로93</t>
  </si>
  <si>
    <t>010-7273-8304</t>
  </si>
  <si>
    <t>삼천동</t>
  </si>
  <si>
    <t>010-5555-1111</t>
  </si>
  <si>
    <t>010-7640-1234</t>
  </si>
  <si>
    <t>010-1234-4321</t>
  </si>
  <si>
    <t>효자동</t>
  </si>
  <si>
    <t>010-3153-5000</t>
  </si>
  <si>
    <t>정읍시</t>
  </si>
  <si>
    <t>010-5432-8105</t>
  </si>
  <si>
    <t>구미시</t>
  </si>
  <si>
    <t>010-9065-7150</t>
  </si>
  <si>
    <t>인후동</t>
  </si>
  <si>
    <t>010-0000-0000</t>
  </si>
  <si>
    <t>익산시</t>
  </si>
  <si>
    <t>010-3390-0000</t>
  </si>
  <si>
    <t>부안군</t>
  </si>
  <si>
    <t>010-3333-2222</t>
  </si>
  <si>
    <t>최제현</t>
  </si>
  <si>
    <t>덕진구</t>
  </si>
  <si>
    <t>010-6433-8855</t>
  </si>
  <si>
    <t>102-807</t>
  </si>
  <si>
    <t>010-6659-1234</t>
  </si>
  <si>
    <t>103-402</t>
  </si>
  <si>
    <t>010-3357-1245</t>
  </si>
  <si>
    <t>게임콘텐츠</t>
  </si>
  <si>
    <t>101-102</t>
  </si>
  <si>
    <t>010-1100-2213</t>
  </si>
  <si>
    <t>스타타워</t>
  </si>
  <si>
    <t>010-3412-3456</t>
  </si>
  <si>
    <t>105-1601</t>
  </si>
  <si>
    <t>010-5305-9026</t>
  </si>
  <si>
    <t>104-1801</t>
  </si>
  <si>
    <t>010-6690-9690</t>
  </si>
  <si>
    <t>다드림빌</t>
  </si>
  <si>
    <t>010-6534-8828</t>
  </si>
  <si>
    <t>홍연성빌</t>
  </si>
  <si>
    <t>스타빌</t>
  </si>
  <si>
    <t>010-4111-3035</t>
  </si>
  <si>
    <t>스타홈</t>
  </si>
  <si>
    <t>010-1111-2222</t>
  </si>
  <si>
    <t>스마트</t>
  </si>
  <si>
    <t>010-6613-5530</t>
  </si>
  <si>
    <t>전주대</t>
  </si>
  <si>
    <t>사회복지</t>
  </si>
  <si>
    <t>김제시</t>
  </si>
  <si>
    <t>010-2959-0754</t>
  </si>
  <si>
    <t>문헌정보</t>
  </si>
  <si>
    <t>010-3654-5654</t>
  </si>
  <si>
    <t>하모니빌</t>
  </si>
  <si>
    <t>010-6733-7942</t>
  </si>
  <si>
    <t>202호</t>
  </si>
  <si>
    <t>010-1112-2223</t>
  </si>
  <si>
    <t>504호</t>
  </si>
  <si>
    <t>010-2779-6046</t>
  </si>
  <si>
    <t>010-2222-3335</t>
  </si>
  <si>
    <t>전주시</t>
  </si>
  <si>
    <t>010-1234-5678</t>
  </si>
  <si>
    <t>010-3326-2579</t>
  </si>
  <si>
    <t>ISU</t>
    <phoneticPr fontId="1" type="noConversion"/>
  </si>
  <si>
    <t>SCODE</t>
    <phoneticPr fontId="1" type="noConversion"/>
  </si>
  <si>
    <t>CREDIT</t>
    <phoneticPr fontId="1" type="noConversion"/>
  </si>
  <si>
    <t>PROF</t>
    <phoneticPr fontId="1" type="noConversion"/>
  </si>
  <si>
    <t>ROOM</t>
    <phoneticPr fontId="1" type="noConversion"/>
  </si>
  <si>
    <t>TITLE</t>
    <phoneticPr fontId="1" type="noConversion"/>
  </si>
  <si>
    <t>학생명단(TSTUDENT)</t>
    <phoneticPr fontId="1" type="noConversion"/>
  </si>
  <si>
    <t>과목(TSUBJECT)</t>
    <phoneticPr fontId="1" type="noConversion"/>
  </si>
  <si>
    <t>SQL</t>
    <phoneticPr fontId="1" type="noConversion"/>
  </si>
  <si>
    <t>일본언어문화</t>
  </si>
  <si>
    <t>스마트미디어</t>
  </si>
  <si>
    <t>수강신청 내역(TSUGANG)</t>
    <phoneticPr fontId="1" type="noConversion"/>
  </si>
  <si>
    <t>08760</t>
    <phoneticPr fontId="1" type="noConversion"/>
  </si>
  <si>
    <t>15572</t>
    <phoneticPr fontId="1" type="noConversion"/>
  </si>
  <si>
    <t>15574</t>
    <phoneticPr fontId="1" type="noConversion"/>
  </si>
  <si>
    <t>06855</t>
    <phoneticPr fontId="1" type="noConversion"/>
  </si>
  <si>
    <t>SQL1</t>
    <phoneticPr fontId="1" type="noConversion"/>
  </si>
  <si>
    <t>SQL2</t>
  </si>
  <si>
    <t>SQL3</t>
  </si>
  <si>
    <t>SQL4</t>
  </si>
  <si>
    <t>SQL5</t>
  </si>
  <si>
    <t>SQL6</t>
  </si>
  <si>
    <t>F_HAKBUN</t>
    <phoneticPr fontId="1" type="noConversion"/>
  </si>
  <si>
    <r>
      <rPr>
        <sz val="11"/>
        <rFont val="맑은 고딕"/>
        <family val="3"/>
        <charset val="129"/>
      </rPr>
      <t>단</t>
    </r>
    <r>
      <rPr>
        <sz val="11"/>
        <rFont val="Calibri"/>
        <family val="2"/>
      </rPr>
      <t xml:space="preserve">, </t>
    </r>
    <r>
      <rPr>
        <sz val="11"/>
        <rFont val="맑은 고딕"/>
        <family val="3"/>
        <charset val="129"/>
        <scheme val="minor"/>
      </rPr>
      <t>인본언어 학과는 일본언어문화  코드로 변경</t>
    </r>
    <phoneticPr fontId="1" type="noConversion"/>
  </si>
  <si>
    <t>1)</t>
    <phoneticPr fontId="1" type="noConversion"/>
  </si>
  <si>
    <t>2)</t>
  </si>
  <si>
    <t>3)</t>
  </si>
  <si>
    <t>4)</t>
  </si>
  <si>
    <t>5)</t>
  </si>
  <si>
    <t>6)</t>
  </si>
  <si>
    <t>7)</t>
  </si>
  <si>
    <t>학과코드</t>
    <phoneticPr fontId="1" type="noConversion"/>
  </si>
  <si>
    <t>학과명</t>
    <phoneticPr fontId="1" type="noConversion"/>
  </si>
  <si>
    <t>전화번호</t>
    <phoneticPr fontId="1" type="noConversion"/>
  </si>
  <si>
    <t>사무실위치</t>
    <phoneticPr fontId="1" type="noConversion"/>
  </si>
  <si>
    <t>학과(TDEPT)</t>
    <phoneticPr fontId="1" type="noConversion"/>
  </si>
  <si>
    <t>CREATE…</t>
    <phoneticPr fontId="1" type="noConversion"/>
  </si>
  <si>
    <t>2. 학과 테이블에 6개의 값 입력</t>
    <phoneticPr fontId="1" type="noConversion"/>
  </si>
  <si>
    <t>1)</t>
    <phoneticPr fontId="1" type="noConversion"/>
  </si>
  <si>
    <t>INSERT ..</t>
    <phoneticPr fontId="1" type="noConversion"/>
  </si>
  <si>
    <t>ALTER…</t>
    <phoneticPr fontId="1" type="noConversion"/>
  </si>
  <si>
    <r>
      <rPr>
        <sz val="11"/>
        <rFont val="맑은 고딕"/>
        <family val="3"/>
        <charset val="129"/>
      </rPr>
      <t>4</t>
    </r>
    <r>
      <rPr>
        <sz val="11"/>
        <rFont val="Calibri"/>
        <family val="2"/>
      </rPr>
      <t xml:space="preserve">. TSTUDENT </t>
    </r>
    <r>
      <rPr>
        <sz val="11"/>
        <rFont val="맑은 고딕"/>
        <family val="3"/>
        <charset val="129"/>
        <scheme val="minor"/>
      </rPr>
      <t xml:space="preserve">테이블의 </t>
    </r>
    <r>
      <rPr>
        <sz val="11"/>
        <rFont val="Calibri"/>
        <family val="2"/>
      </rPr>
      <t>DEPT</t>
    </r>
    <r>
      <rPr>
        <sz val="11"/>
        <rFont val="맑은 고딕"/>
        <family val="3"/>
        <charset val="129"/>
        <scheme val="minor"/>
      </rPr>
      <t>를</t>
    </r>
    <r>
      <rPr>
        <sz val="11"/>
        <rFont val="맑은 고딕"/>
        <family val="2"/>
        <scheme val="minor"/>
      </rPr>
      <t xml:space="preserve"> 보고</t>
    </r>
    <r>
      <rPr>
        <sz val="11"/>
        <rFont val="맑은 고딕"/>
        <family val="3"/>
        <charset val="129"/>
        <scheme val="minor"/>
      </rPr>
      <t xml:space="preserve"> 학과코드</t>
    </r>
    <r>
      <rPr>
        <sz val="11"/>
        <rFont val="Calibri"/>
        <family val="2"/>
      </rPr>
      <t>(DEPTNO)</t>
    </r>
    <r>
      <rPr>
        <sz val="11"/>
        <rFont val="맑은 고딕"/>
        <family val="3"/>
        <charset val="129"/>
      </rPr>
      <t>에</t>
    </r>
    <r>
      <rPr>
        <sz val="11"/>
        <rFont val="Calibri"/>
        <family val="2"/>
      </rPr>
      <t xml:space="preserve"> </t>
    </r>
    <r>
      <rPr>
        <sz val="11"/>
        <rFont val="맑은 고딕"/>
        <family val="3"/>
        <charset val="129"/>
      </rPr>
      <t>값</t>
    </r>
    <r>
      <rPr>
        <sz val="11"/>
        <rFont val="Calibri"/>
        <family val="2"/>
      </rPr>
      <t xml:space="preserve"> </t>
    </r>
    <r>
      <rPr>
        <sz val="11"/>
        <rFont val="맑은 고딕"/>
        <family val="3"/>
        <charset val="129"/>
      </rPr>
      <t>추가</t>
    </r>
    <phoneticPr fontId="1" type="noConversion"/>
  </si>
  <si>
    <t>1. 학과 테이블 생성(dept_no:기본키, INT형)</t>
    <phoneticPr fontId="1" type="noConversion"/>
  </si>
  <si>
    <t>3. 학생(TSTUDENT) 테이블에 1) INT형 DEPTNO 필드 추가, 2) Foreign Key 추가</t>
    <phoneticPr fontId="1" type="noConversion"/>
  </si>
  <si>
    <t>2)</t>
    <phoneticPr fontId="1" type="noConversion"/>
  </si>
  <si>
    <t>ALTER TABLE tstudent ADD CONSTRAINTS fk_dept FOREIGN KEY(deptno) REFERENCES tdept(dept_no);</t>
    <phoneticPr fontId="1" type="noConversion"/>
  </si>
  <si>
    <t>INSERT ..</t>
    <phoneticPr fontId="1" type="noConversion"/>
  </si>
  <si>
    <t>UPDATE ..</t>
    <phoneticPr fontId="1" type="noConversion"/>
  </si>
  <si>
    <t>UPDATE ..</t>
    <phoneticPr fontId="1" type="noConversion"/>
  </si>
  <si>
    <t>UPDATE ..</t>
    <phoneticPr fontId="1" type="noConversion"/>
  </si>
  <si>
    <t>SELECT ..</t>
    <phoneticPr fontId="1" type="noConversion"/>
  </si>
  <si>
    <r>
      <rPr>
        <sz val="11"/>
        <rFont val="맑은 고딕"/>
        <family val="3"/>
        <charset val="129"/>
      </rPr>
      <t>5</t>
    </r>
    <r>
      <rPr>
        <sz val="11"/>
        <rFont val="Calibri"/>
        <family val="2"/>
      </rPr>
      <t xml:space="preserve">. </t>
    </r>
    <r>
      <rPr>
        <sz val="11"/>
        <rFont val="맑은 고딕"/>
        <family val="3"/>
        <charset val="129"/>
        <scheme val="minor"/>
      </rPr>
      <t xml:space="preserve">모든 학생의 </t>
    </r>
    <r>
      <rPr>
        <sz val="11"/>
        <rFont val="Calibri"/>
        <family val="2"/>
      </rPr>
      <t>DEPT</t>
    </r>
    <r>
      <rPr>
        <sz val="11"/>
        <rFont val="맑은 고딕"/>
        <family val="3"/>
        <charset val="129"/>
        <scheme val="minor"/>
      </rPr>
      <t>가 숫자로 변경되었는지 확인</t>
    </r>
    <phoneticPr fontId="1" type="noConversion"/>
  </si>
  <si>
    <r>
      <rPr>
        <sz val="11"/>
        <rFont val="맑은 고딕"/>
        <family val="3"/>
        <charset val="129"/>
      </rPr>
      <t>6</t>
    </r>
    <r>
      <rPr>
        <sz val="11"/>
        <rFont val="Calibri"/>
        <family val="2"/>
      </rPr>
      <t xml:space="preserve">. TSTUDENT </t>
    </r>
    <r>
      <rPr>
        <sz val="11"/>
        <rFont val="맑은 고딕"/>
        <family val="3"/>
        <charset val="129"/>
      </rPr>
      <t>테이블에서</t>
    </r>
    <r>
      <rPr>
        <sz val="11"/>
        <rFont val="Calibri"/>
        <family val="2"/>
      </rPr>
      <t xml:space="preserve"> DEPT </t>
    </r>
    <r>
      <rPr>
        <sz val="11"/>
        <rFont val="맑은 고딕"/>
        <family val="3"/>
        <charset val="129"/>
      </rPr>
      <t>필드</t>
    </r>
    <r>
      <rPr>
        <sz val="11"/>
        <rFont val="Calibri"/>
        <family val="2"/>
      </rPr>
      <t xml:space="preserve"> </t>
    </r>
    <r>
      <rPr>
        <sz val="11"/>
        <rFont val="맑은 고딕"/>
        <family val="3"/>
        <charset val="129"/>
      </rPr>
      <t>삭제</t>
    </r>
    <phoneticPr fontId="1" type="noConversion"/>
  </si>
  <si>
    <t>ALTER ..</t>
    <phoneticPr fontId="1" type="noConversion"/>
  </si>
  <si>
    <t>성적 내역(TSUNGJUK)</t>
    <phoneticPr fontId="1" type="noConversion"/>
  </si>
  <si>
    <t>F_SCODE</t>
    <phoneticPr fontId="1" type="noConversion"/>
  </si>
  <si>
    <t>REPORT</t>
    <phoneticPr fontId="1" type="noConversion"/>
  </si>
  <si>
    <t>PRESENT</t>
    <phoneticPr fontId="1" type="noConversion"/>
  </si>
  <si>
    <t>MID</t>
    <phoneticPr fontId="1" type="noConversion"/>
  </si>
  <si>
    <t>FINAL</t>
    <phoneticPr fontId="1" type="noConversion"/>
  </si>
  <si>
    <t>SCORE</t>
    <phoneticPr fontId="1" type="noConversion"/>
  </si>
  <si>
    <t>SAVE_TIME</t>
    <phoneticPr fontId="1" type="noConversion"/>
  </si>
  <si>
    <t>NO</t>
    <phoneticPr fontId="1" type="noConversion"/>
  </si>
  <si>
    <t>조인</t>
    <phoneticPr fontId="1" type="noConversion"/>
  </si>
  <si>
    <t>SELECT HAKBUN, NAME, SEX, DEPTNO, ISU, SCODE, TITLE, PROF 
FROM TSTUDENT, TSUGANG, TSUBJECT
WHERE TSTUDENT.HAKBUN = TSUGANG.F_HAKBUN AND TSUBJECT.SCODE = TSUGANG.F_SCODE;</t>
    <phoneticPr fontId="1" type="noConversion"/>
  </si>
  <si>
    <t>SELECT HAKBUN, NAME, SEX, DEPTNO, ISU, SCODE, TITLE, PROF 
FROM 
(TSTUDENT a JOIN TSUGANG b ON a.HAKBUN = b.F_HAKBUN) 
JOIN TSUBJECT c ON c.SCODE = b.F_SCODE;</t>
    <phoneticPr fontId="1" type="noConversion"/>
  </si>
  <si>
    <t>김평화</t>
  </si>
  <si>
    <t>김준하</t>
  </si>
  <si>
    <t>김양원</t>
  </si>
  <si>
    <t>이호영</t>
  </si>
  <si>
    <t>이창혁</t>
  </si>
  <si>
    <t>오희상</t>
  </si>
  <si>
    <t>김민규</t>
  </si>
  <si>
    <t>조태현</t>
  </si>
  <si>
    <t>김동녘</t>
  </si>
  <si>
    <t>권성수</t>
  </si>
  <si>
    <t>박정현</t>
  </si>
  <si>
    <t>김재연</t>
  </si>
  <si>
    <t>정진영</t>
  </si>
  <si>
    <t>백지혜</t>
  </si>
  <si>
    <t>이채연</t>
  </si>
  <si>
    <t>양수연</t>
  </si>
  <si>
    <t>이유미</t>
  </si>
  <si>
    <t>최희은</t>
  </si>
  <si>
    <t>정유림</t>
  </si>
  <si>
    <t>김유진</t>
  </si>
  <si>
    <t>문예진</t>
  </si>
  <si>
    <t>윤나연</t>
  </si>
  <si>
    <t>정소영</t>
  </si>
  <si>
    <t>이승연</t>
  </si>
  <si>
    <t>박찬영</t>
  </si>
  <si>
    <t>위은지</t>
  </si>
  <si>
    <t>조혜민</t>
  </si>
  <si>
    <t>박수현</t>
  </si>
  <si>
    <t>나다정</t>
  </si>
  <si>
    <t>우은성</t>
  </si>
  <si>
    <t>황수진</t>
    <phoneticPr fontId="1" type="noConversion"/>
  </si>
  <si>
    <t>이은예</t>
    <phoneticPr fontId="1" type="noConversion"/>
  </si>
  <si>
    <t>DEPT_NO</t>
    <phoneticPr fontId="1" type="noConversion"/>
  </si>
  <si>
    <t>TEL</t>
    <phoneticPr fontId="1" type="noConversion"/>
  </si>
  <si>
    <t>ROOM</t>
    <phoneticPr fontId="1" type="noConversion"/>
  </si>
  <si>
    <t>063-220-2330</t>
    <phoneticPr fontId="1" type="noConversion"/>
  </si>
  <si>
    <t>공학과 229호</t>
    <phoneticPr fontId="1" type="noConversion"/>
  </si>
  <si>
    <t>063-220-2311</t>
    <phoneticPr fontId="1" type="noConversion"/>
  </si>
  <si>
    <t>진리관 107호</t>
    <phoneticPr fontId="1" type="noConversion"/>
  </si>
  <si>
    <t>063-220-3181</t>
    <phoneticPr fontId="1" type="noConversion"/>
  </si>
  <si>
    <t>예술관 209호</t>
    <phoneticPr fontId="1" type="noConversion"/>
  </si>
  <si>
    <t>역사문화</t>
    <phoneticPr fontId="1" type="noConversion"/>
  </si>
  <si>
    <t>063-220-2325</t>
    <phoneticPr fontId="1" type="noConversion"/>
  </si>
  <si>
    <t>063-220-2426</t>
    <phoneticPr fontId="1" type="noConversion"/>
  </si>
  <si>
    <t>평화관 113호</t>
    <phoneticPr fontId="1" type="noConversion"/>
  </si>
  <si>
    <t>063-220-2235</t>
    <phoneticPr fontId="1" type="noConversion"/>
  </si>
  <si>
    <t>일본언어문화</t>
    <phoneticPr fontId="1" type="noConversion"/>
  </si>
  <si>
    <t>황수진</t>
  </si>
  <si>
    <t>이은예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</si>
</sst>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11"/>
      <name val="Calibri"/>
      <family val="2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3" borderId="1" xfId="0" applyFill="1" applyBorder="1">
      <alignment vertical="center"/>
    </xf>
    <xf numFmtId="49" fontId="0" fillId="3" borderId="1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0" borderId="1" xfId="0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6" borderId="0" xfId="0" applyFill="1" applyAlignment="1">
      <alignment vertical="top"/>
    </xf>
    <xf numFmtId="0" fontId="0" fillId="6" borderId="0" xfId="0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10</xdr:row>
      <xdr:rowOff>152400</xdr:rowOff>
    </xdr:from>
    <xdr:to>
      <xdr:col>15</xdr:col>
      <xdr:colOff>323850</xdr:colOff>
      <xdr:row>22</xdr:row>
      <xdr:rowOff>123825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67150" y="2867025"/>
          <a:ext cx="7372350" cy="3057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CREATE TABLE TSTUDENT(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HAKBUN CHAR(9) NOT NULL,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NAME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VARCHAR(50),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SEX CHAR(5) CHECK(SEX IN('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남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','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여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')),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DEPT VARCHAR(50) DEFAULT '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스마트미디어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',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HP VARCHAR(20),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POST CHAR(5) DEFAULT '00000',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ADDR VARCHAR(200),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PRIMARY KEY(HAKBUN)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);</a:t>
          </a:r>
          <a:endParaRPr lang="ko-KR" altLang="ko-KR">
            <a:effectLst/>
          </a:endParaRPr>
        </a:p>
        <a:p>
          <a:pPr algn="l"/>
          <a:endParaRPr lang="en-US" altLang="ko-KR" sz="1100"/>
        </a:p>
        <a:p>
          <a:pPr algn="l"/>
          <a:endParaRPr lang="en-US" altLang="ko-KR" sz="1100"/>
        </a:p>
        <a:p>
          <a:pPr algn="l"/>
          <a:endParaRPr lang="en-US" altLang="ko-KR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테이블 생성후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SQL</a:t>
          </a: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세로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줄을 복사해서 붙이면 테이블에 입력됨</a:t>
          </a:r>
          <a:endParaRPr lang="ko-KR" altLang="ko-KR">
            <a:effectLst/>
          </a:endParaRPr>
        </a:p>
        <a:p>
          <a:pPr algn="l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6</xdr:row>
      <xdr:rowOff>180975</xdr:rowOff>
    </xdr:from>
    <xdr:to>
      <xdr:col>11</xdr:col>
      <xdr:colOff>333375</xdr:colOff>
      <xdr:row>21</xdr:row>
      <xdr:rowOff>95250</xdr:rowOff>
    </xdr:to>
    <xdr:sp macro="" textlink="">
      <xdr:nvSpPr>
        <xdr:cNvPr id="3" name="직사각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00325" y="1628775"/>
          <a:ext cx="7372350" cy="30575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CREATE TABLE TSUBJECT(</a:t>
          </a:r>
          <a:endParaRPr lang="ko-KR" altLang="ko-K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SCODE CHAR(5) NOT NULL,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ISU VARCHAR(20),</a:t>
          </a: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TITLE VARCHAR(50),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CREDIT INT  DEFAULT 3,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PROF VARCHAR(20),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ROOM VARCHAR(500),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PRIMARY KEY(SCODE)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);</a:t>
          </a:r>
        </a:p>
        <a:p>
          <a:endParaRPr lang="en-US" altLang="ko-K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US" altLang="ko-K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테이블 생성후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SQL</a:t>
          </a: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세로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줄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을</a:t>
          </a:r>
          <a:r>
            <a:rPr lang="ko-KR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복사해서 붙이면 테이블에 입력됨</a:t>
          </a:r>
          <a:endParaRPr lang="ko-KR" altLang="ko-KR">
            <a:effectLst/>
          </a:endParaRPr>
        </a:p>
        <a:p>
          <a:endParaRPr lang="ko-KR" altLang="ko-KR">
            <a:effectLst/>
          </a:endParaRPr>
        </a:p>
        <a:p>
          <a:pPr algn="l"/>
          <a:endParaRPr lang="ko-KR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592455</xdr:colOff>
      <xdr:row>3</xdr:row>
      <xdr:rowOff>49530</xdr:rowOff>
    </xdr:from>
    <xdr:to>
      <xdr:col>23</xdr:col>
      <xdr:colOff>657225</xdr:colOff>
      <xdr:row>13</xdr:row>
      <xdr:rowOff>100964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873615" y="971550"/>
          <a:ext cx="5551170" cy="264223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CREATE TABLE TSUGANG(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F_HAKBUN CHAR(9) NOT NULL,</a:t>
          </a: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F_SCODE CHAR(5) NOT NULL,</a:t>
          </a:r>
        </a:p>
        <a:p>
          <a:r>
            <a:rPr lang="en-US" altLang="ko-KR">
              <a:effectLst/>
            </a:rPr>
            <a:t>SAVE_TIME</a:t>
          </a:r>
          <a:r>
            <a:rPr lang="en-US" altLang="ko-KR" baseline="0">
              <a:effectLst/>
            </a:rPr>
            <a:t>  VARCHAR(50),</a:t>
          </a:r>
        </a:p>
        <a:p>
          <a:r>
            <a:rPr lang="en-US" altLang="ko-KR" baseline="0">
              <a:effectLst/>
            </a:rPr>
            <a:t>FOREIGN KEY(F_HAKBUN) REFERENCES TSTUDENT(HAKBUN) ON DELETE CASCADE,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FOREIGN KEY(F_SCODE) REFERENCES TSUBJECT(SCODE) ON DELETE CASCADE</a:t>
          </a:r>
          <a:endParaRPr lang="en-US" altLang="ko-KR" baseline="0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);</a:t>
          </a:r>
        </a:p>
        <a:p>
          <a:endParaRPr lang="en-US" altLang="ko-K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US" altLang="ko-K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테이블 생성후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SQL1 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부터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SQL5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까지 세로 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ko-KR" alt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줄씩 복사해서 붙이면 테이블에 입력됨</a:t>
          </a:r>
          <a:endParaRPr lang="ko-KR" altLang="ko-KR">
            <a:effectLst/>
          </a:endParaRPr>
        </a:p>
        <a:p>
          <a:pPr algn="l"/>
          <a:endParaRPr lang="ko-KR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9</xdr:col>
      <xdr:colOff>571500</xdr:colOff>
      <xdr:row>19</xdr:row>
      <xdr:rowOff>114299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33475" y="1752600"/>
          <a:ext cx="5534025" cy="26288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CREATE TABLE TSUNGJUK(</a:t>
          </a:r>
          <a:endParaRPr lang="ko-KR" altLang="ko-KR">
            <a:effectLst/>
          </a:endParaRP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F_HAKBUN CHAR(9) NOT NULL,</a:t>
          </a: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F_SCODE CHAR(5) NOT NULL,</a:t>
          </a:r>
        </a:p>
        <a:p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PRESENT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NUMBER(6,2),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REPORT NUMBER(6,2),</a:t>
          </a:r>
          <a:endParaRPr lang="ko-KR" altLang="ko-K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MID NUMBER(6,2),</a:t>
          </a:r>
          <a:endParaRPr lang="ko-KR" altLang="ko-K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FINAL NUMBER(6,2),</a:t>
          </a:r>
          <a:endParaRPr lang="ko-KR" altLang="ko-K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SCORE</a:t>
          </a: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NUMBER(6,2),</a:t>
          </a:r>
          <a:endParaRPr lang="en-US" altLang="ko-KR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>
              <a:effectLst/>
            </a:rPr>
            <a:t>SAVE_TIME</a:t>
          </a:r>
          <a:r>
            <a:rPr lang="en-US" altLang="ko-KR" baseline="0">
              <a:effectLst/>
            </a:rPr>
            <a:t>  VARCHAR(50),</a:t>
          </a:r>
        </a:p>
        <a:p>
          <a:r>
            <a:rPr lang="en-US" altLang="ko-KR" baseline="0">
              <a:effectLst/>
            </a:rPr>
            <a:t>FOREIGN KEY(F_HAKBUN) REFERENCES TSTUDENT(HAKBUN) ON DELETE CASCADE,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FOREIGN KEY(F_SCODE) REFERENCES TSUBJECT(SCODE) ON DELETE CASCADE</a:t>
          </a:r>
          <a:endParaRPr lang="en-US" altLang="ko-KR" baseline="0">
            <a:effectLst/>
          </a:endParaRPr>
        </a:p>
        <a:p>
          <a:r>
            <a:rPr lang="en-US" altLang="ko-K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);</a:t>
          </a:r>
        </a:p>
        <a:p>
          <a:endParaRPr lang="en-US" altLang="ko-K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INSERT INTO</a:t>
          </a:r>
          <a:r>
            <a:rPr lang="en-US" altLang="ko-KR"/>
            <a:t> dstTable(col1, col2, col3) </a:t>
          </a:r>
          <a:r>
            <a:rPr lang="en-US" altLang="ko-K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SELECT</a:t>
          </a:r>
          <a:r>
            <a:rPr lang="en-US" altLang="ko-KR"/>
            <a:t> col1, col2, col3 FROM srcTable WHERE </a:t>
          </a:r>
          <a:r>
            <a:rPr lang="ko-KR" altLang="en-US"/>
            <a:t>조건</a:t>
          </a:r>
          <a:r>
            <a:rPr lang="en-US" altLang="ko-KR"/>
            <a:t>;</a:t>
          </a:r>
        </a:p>
        <a:p>
          <a:endParaRPr lang="en-US" altLang="ko-KR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opLeftCell="E19" zoomScaleNormal="100" zoomScaleSheetLayoutView="100" workbookViewId="0">
      <selection activeCell="O4" sqref="O4:O38"/>
    </sheetView>
  </sheetViews>
  <sheetFormatPr defaultRowHeight="16.5" x14ac:dyDescent="0.3"/>
  <cols>
    <col min="1" max="1" width="4.125" customWidth="1"/>
    <col min="2" max="2" width="10.875" customWidth="1"/>
    <col min="4" max="4" width="4.375" customWidth="1"/>
    <col min="5" max="5" width="13" bestFit="1" customWidth="1"/>
    <col min="6" max="6" width="14.375" bestFit="1" customWidth="1"/>
    <col min="7" max="7" width="9" bestFit="1" customWidth="1"/>
    <col min="8" max="8" width="26" customWidth="1"/>
    <col min="9" max="14" width="7.25" customWidth="1"/>
  </cols>
  <sheetData>
    <row r="1" spans="1:19" ht="31.5" x14ac:dyDescent="0.3">
      <c r="A1" s="24" t="s">
        <v>311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9" ht="20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"/>
    </row>
    <row r="3" spans="1:19" ht="20.25" customHeight="1" x14ac:dyDescent="0.3">
      <c r="A3" s="8" t="s">
        <v>1</v>
      </c>
      <c r="B3" s="8" t="s">
        <v>229</v>
      </c>
      <c r="C3" s="8" t="s">
        <v>230</v>
      </c>
      <c r="D3" s="8" t="s">
        <v>231</v>
      </c>
      <c r="E3" s="8" t="s">
        <v>232</v>
      </c>
      <c r="F3" s="8" t="s">
        <v>0</v>
      </c>
      <c r="G3" s="8" t="s">
        <v>233</v>
      </c>
      <c r="H3" s="8" t="s">
        <v>234</v>
      </c>
      <c r="I3" s="8" t="s">
        <v>161</v>
      </c>
      <c r="J3" s="8" t="s">
        <v>162</v>
      </c>
      <c r="K3" s="8" t="s">
        <v>163</v>
      </c>
      <c r="L3" s="8" t="s">
        <v>164</v>
      </c>
      <c r="M3" s="8" t="s">
        <v>165</v>
      </c>
      <c r="N3" s="8" t="s">
        <v>166</v>
      </c>
      <c r="O3" s="12" t="s">
        <v>313</v>
      </c>
    </row>
    <row r="4" spans="1:19" ht="20.25" customHeight="1" x14ac:dyDescent="0.3">
      <c r="A4" s="1">
        <v>1</v>
      </c>
      <c r="B4" s="7">
        <v>201514005</v>
      </c>
      <c r="C4" s="1" t="s">
        <v>384</v>
      </c>
      <c r="D4" s="1" t="s">
        <v>236</v>
      </c>
      <c r="E4" s="1" t="s">
        <v>235</v>
      </c>
      <c r="F4" s="1" t="s">
        <v>238</v>
      </c>
      <c r="G4" s="1">
        <v>55060</v>
      </c>
      <c r="H4" s="1" t="s">
        <v>237</v>
      </c>
      <c r="I4" s="5" t="s">
        <v>169</v>
      </c>
      <c r="J4" s="5" t="s">
        <v>183</v>
      </c>
      <c r="K4" s="5" t="s">
        <v>191</v>
      </c>
      <c r="L4" s="5"/>
      <c r="M4" s="5"/>
      <c r="N4" s="5"/>
      <c r="O4" s="13" t="str">
        <f t="shared" ref="O4:O38" si="0">"INSERT INTO tstudent(hakbun, name, sex, dept, hp, post, addr) VALUES ('"&amp;B4&amp;"','"&amp;C4&amp;"','"&amp;D4&amp;"','"&amp;E4&amp;"','"&amp;F4&amp;"','"&amp;G4&amp;"','"&amp;H4&amp;"');"</f>
        <v>INSERT INTO tstudent(hakbun, name, sex, dept, hp, post, addr) VALUES ('201514005','백지혜','여','역사문화','010-8781-6030','55060','효자동3가');</v>
      </c>
    </row>
    <row r="5" spans="1:19" ht="20.25" customHeight="1" x14ac:dyDescent="0.3">
      <c r="A5" s="1">
        <v>2</v>
      </c>
      <c r="B5" s="7">
        <v>201355052</v>
      </c>
      <c r="C5" s="1" t="s">
        <v>374</v>
      </c>
      <c r="D5" s="1" t="s">
        <v>239</v>
      </c>
      <c r="E5" s="1" t="s">
        <v>315</v>
      </c>
      <c r="F5" s="1" t="s">
        <v>241</v>
      </c>
      <c r="G5" s="1">
        <v>55068</v>
      </c>
      <c r="H5" s="1" t="s">
        <v>240</v>
      </c>
      <c r="I5" s="5" t="s">
        <v>169</v>
      </c>
      <c r="J5" s="5" t="s">
        <v>172</v>
      </c>
      <c r="K5" s="5"/>
      <c r="L5" s="5"/>
      <c r="M5" s="5"/>
      <c r="N5" s="5"/>
      <c r="O5" s="13" t="str">
        <f t="shared" si="0"/>
        <v>INSERT INTO tstudent(hakbun, name, sex, dept, hp, post, addr) VALUES ('201355052','이호영','남','스마트미디어','010-1234-5577','55068','농소4길');</v>
      </c>
      <c r="S5" s="6"/>
    </row>
    <row r="6" spans="1:19" ht="20.25" customHeight="1" x14ac:dyDescent="0.3">
      <c r="A6" s="1">
        <v>3</v>
      </c>
      <c r="B6" s="7">
        <v>201462006</v>
      </c>
      <c r="C6" s="1" t="s">
        <v>242</v>
      </c>
      <c r="D6" s="1" t="s">
        <v>239</v>
      </c>
      <c r="E6" s="1" t="s">
        <v>315</v>
      </c>
      <c r="F6" s="1" t="s">
        <v>243</v>
      </c>
      <c r="G6" s="1">
        <v>55060</v>
      </c>
      <c r="H6" s="1" t="s">
        <v>237</v>
      </c>
      <c r="I6" s="5" t="s">
        <v>170</v>
      </c>
      <c r="J6" s="5" t="s">
        <v>184</v>
      </c>
      <c r="K6" s="5"/>
      <c r="L6" s="5"/>
      <c r="M6" s="5"/>
      <c r="N6" s="5"/>
      <c r="O6" s="13" t="str">
        <f t="shared" si="0"/>
        <v>INSERT INTO tstudent(hakbun, name, sex, dept, hp, post, addr) VALUES ('201462006','김성민','남','스마트미디어','010-5601-9708','55060','효자동3가');</v>
      </c>
      <c r="S6" s="6"/>
    </row>
    <row r="7" spans="1:19" ht="20.25" customHeight="1" x14ac:dyDescent="0.3">
      <c r="A7" s="1">
        <v>4</v>
      </c>
      <c r="B7" s="7">
        <v>201362054</v>
      </c>
      <c r="C7" s="1" t="s">
        <v>371</v>
      </c>
      <c r="D7" s="1" t="s">
        <v>239</v>
      </c>
      <c r="E7" s="1" t="s">
        <v>315</v>
      </c>
      <c r="F7" s="1" t="s">
        <v>245</v>
      </c>
      <c r="G7" s="1">
        <v>55080</v>
      </c>
      <c r="H7" s="1" t="s">
        <v>244</v>
      </c>
      <c r="I7" s="5" t="s">
        <v>171</v>
      </c>
      <c r="J7" s="5" t="s">
        <v>185</v>
      </c>
      <c r="K7" s="5" t="s">
        <v>192</v>
      </c>
      <c r="L7" s="5" t="s">
        <v>195</v>
      </c>
      <c r="M7" s="5" t="s">
        <v>196</v>
      </c>
      <c r="N7" s="5"/>
      <c r="O7" s="13" t="str">
        <f t="shared" si="0"/>
        <v>INSERT INTO tstudent(hakbun, name, sex, dept, hp, post, addr) VALUES ('201362054','김평화','남','스마트미디어','010-3131-7937','55080','효자동1가');</v>
      </c>
      <c r="S7" s="6"/>
    </row>
    <row r="8" spans="1:19" ht="20.25" customHeight="1" x14ac:dyDescent="0.3">
      <c r="A8" s="1">
        <v>5</v>
      </c>
      <c r="B8" s="7">
        <v>201462039</v>
      </c>
      <c r="C8" s="1" t="s">
        <v>375</v>
      </c>
      <c r="D8" s="1" t="s">
        <v>239</v>
      </c>
      <c r="E8" s="1" t="s">
        <v>315</v>
      </c>
      <c r="F8" s="1" t="s">
        <v>247</v>
      </c>
      <c r="G8" s="1">
        <v>54123</v>
      </c>
      <c r="H8" s="1" t="s">
        <v>246</v>
      </c>
      <c r="I8" s="5" t="s">
        <v>172</v>
      </c>
      <c r="J8" s="5" t="s">
        <v>170</v>
      </c>
      <c r="K8" s="5" t="s">
        <v>190</v>
      </c>
      <c r="L8" s="5"/>
      <c r="M8" s="5"/>
      <c r="N8" s="5"/>
      <c r="O8" s="13" t="str">
        <f t="shared" si="0"/>
        <v>INSERT INTO tstudent(hakbun, name, sex, dept, hp, post, addr) VALUES ('201462039','이창혁','남','스마트미디어','010-7273-8304','54123','백터로93');</v>
      </c>
      <c r="S8" s="6"/>
    </row>
    <row r="9" spans="1:19" ht="20.25" customHeight="1" x14ac:dyDescent="0.3">
      <c r="A9" s="1">
        <v>6</v>
      </c>
      <c r="B9" s="7">
        <v>201662039</v>
      </c>
      <c r="C9" s="1" t="s">
        <v>385</v>
      </c>
      <c r="D9" s="1" t="s">
        <v>236</v>
      </c>
      <c r="E9" s="1" t="s">
        <v>315</v>
      </c>
      <c r="F9" s="1" t="s">
        <v>249</v>
      </c>
      <c r="G9" s="1">
        <v>55083</v>
      </c>
      <c r="H9" s="1" t="s">
        <v>248</v>
      </c>
      <c r="I9" s="5" t="s">
        <v>173</v>
      </c>
      <c r="J9" s="5" t="s">
        <v>172</v>
      </c>
      <c r="K9" s="5" t="s">
        <v>190</v>
      </c>
      <c r="L9" s="5" t="s">
        <v>197</v>
      </c>
      <c r="M9" s="5"/>
      <c r="N9" s="5"/>
      <c r="O9" s="13" t="str">
        <f t="shared" si="0"/>
        <v>INSERT INTO tstudent(hakbun, name, sex, dept, hp, post, addr) VALUES ('201662039','이채연','여','스마트미디어','010-5555-1111','55083','삼천동');</v>
      </c>
      <c r="S9" s="6"/>
    </row>
    <row r="10" spans="1:19" ht="20.25" customHeight="1" x14ac:dyDescent="0.3">
      <c r="A10" s="1">
        <v>7</v>
      </c>
      <c r="B10" s="7">
        <v>201662021</v>
      </c>
      <c r="C10" s="1" t="s">
        <v>386</v>
      </c>
      <c r="D10" s="1" t="s">
        <v>236</v>
      </c>
      <c r="E10" s="1" t="s">
        <v>315</v>
      </c>
      <c r="F10" s="1" t="s">
        <v>250</v>
      </c>
      <c r="G10" s="1">
        <v>55083</v>
      </c>
      <c r="H10" s="1" t="s">
        <v>248</v>
      </c>
      <c r="I10" s="5" t="s">
        <v>171</v>
      </c>
      <c r="J10" s="5" t="s">
        <v>186</v>
      </c>
      <c r="K10" s="5" t="s">
        <v>172</v>
      </c>
      <c r="L10" s="5" t="s">
        <v>183</v>
      </c>
      <c r="M10" s="5" t="s">
        <v>193</v>
      </c>
      <c r="N10" s="5"/>
      <c r="O10" s="13" t="str">
        <f t="shared" si="0"/>
        <v>INSERT INTO tstudent(hakbun, name, sex, dept, hp, post, addr) VALUES ('201662021','양수연','여','스마트미디어','010-7640-1234','55083','삼천동');</v>
      </c>
      <c r="S10" s="6"/>
    </row>
    <row r="11" spans="1:19" ht="20.25" customHeight="1" x14ac:dyDescent="0.3">
      <c r="A11" s="7">
        <v>8</v>
      </c>
      <c r="B11" s="7">
        <v>201662025</v>
      </c>
      <c r="C11" s="7" t="s">
        <v>376</v>
      </c>
      <c r="D11" s="7" t="s">
        <v>239</v>
      </c>
      <c r="E11" s="7" t="s">
        <v>315</v>
      </c>
      <c r="F11" s="7" t="s">
        <v>251</v>
      </c>
      <c r="G11" s="7">
        <v>55083</v>
      </c>
      <c r="H11" s="7" t="s">
        <v>248</v>
      </c>
      <c r="I11" s="9" t="s">
        <v>174</v>
      </c>
      <c r="J11" s="9" t="s">
        <v>187</v>
      </c>
      <c r="K11" s="9" t="s">
        <v>186</v>
      </c>
      <c r="L11" s="9" t="s">
        <v>198</v>
      </c>
      <c r="M11" s="9" t="s">
        <v>190</v>
      </c>
      <c r="N11" s="9"/>
      <c r="O11" s="13" t="str">
        <f t="shared" si="0"/>
        <v>INSERT INTO tstudent(hakbun, name, sex, dept, hp, post, addr) VALUES ('201662025','오희상','남','스마트미디어','010-1234-4321','55083','삼천동');</v>
      </c>
      <c r="S11" s="6"/>
    </row>
    <row r="12" spans="1:19" ht="20.25" customHeight="1" x14ac:dyDescent="0.3">
      <c r="A12" s="1">
        <v>9</v>
      </c>
      <c r="B12" s="7">
        <v>201662049</v>
      </c>
      <c r="C12" s="1" t="s">
        <v>377</v>
      </c>
      <c r="D12" s="1" t="s">
        <v>239</v>
      </c>
      <c r="E12" s="1" t="s">
        <v>315</v>
      </c>
      <c r="F12" s="1" t="s">
        <v>253</v>
      </c>
      <c r="G12" s="1">
        <v>55566</v>
      </c>
      <c r="H12" s="1" t="s">
        <v>252</v>
      </c>
      <c r="I12" s="5" t="s">
        <v>175</v>
      </c>
      <c r="J12" s="5" t="s">
        <v>169</v>
      </c>
      <c r="K12" s="5" t="s">
        <v>186</v>
      </c>
      <c r="L12" s="5" t="s">
        <v>172</v>
      </c>
      <c r="M12" s="5" t="s">
        <v>183</v>
      </c>
      <c r="N12" s="5"/>
      <c r="O12" s="13" t="str">
        <f t="shared" si="0"/>
        <v>INSERT INTO tstudent(hakbun, name, sex, dept, hp, post, addr) VALUES ('201662049','김민규','남','스마트미디어','010-3153-5000','55566','효자동');</v>
      </c>
      <c r="S12" s="6"/>
    </row>
    <row r="13" spans="1:19" ht="20.25" customHeight="1" x14ac:dyDescent="0.3">
      <c r="A13" s="1">
        <v>10</v>
      </c>
      <c r="B13" s="7">
        <v>201662042</v>
      </c>
      <c r="C13" s="1" t="s">
        <v>387</v>
      </c>
      <c r="D13" s="1" t="s">
        <v>236</v>
      </c>
      <c r="E13" s="1" t="s">
        <v>315</v>
      </c>
      <c r="F13" s="1" t="s">
        <v>255</v>
      </c>
      <c r="G13" s="1">
        <v>57165</v>
      </c>
      <c r="H13" s="1" t="s">
        <v>254</v>
      </c>
      <c r="I13" s="5" t="s">
        <v>176</v>
      </c>
      <c r="J13" s="5" t="s">
        <v>169</v>
      </c>
      <c r="K13" s="5" t="s">
        <v>186</v>
      </c>
      <c r="L13" s="5" t="s">
        <v>192</v>
      </c>
      <c r="M13" s="5" t="s">
        <v>190</v>
      </c>
      <c r="N13" s="5"/>
      <c r="O13" s="13" t="str">
        <f t="shared" si="0"/>
        <v>INSERT INTO tstudent(hakbun, name, sex, dept, hp, post, addr) VALUES ('201662042','이유미','여','스마트미디어','010-5432-8105','57165','정읍시');</v>
      </c>
      <c r="S13" s="6"/>
    </row>
    <row r="14" spans="1:19" ht="20.25" customHeight="1" x14ac:dyDescent="0.3">
      <c r="A14" s="1">
        <v>11</v>
      </c>
      <c r="B14" s="7">
        <v>201662071</v>
      </c>
      <c r="C14" s="1" t="s">
        <v>388</v>
      </c>
      <c r="D14" s="1" t="s">
        <v>236</v>
      </c>
      <c r="E14" s="1" t="s">
        <v>315</v>
      </c>
      <c r="F14" s="1" t="s">
        <v>257</v>
      </c>
      <c r="G14" s="1">
        <v>39175</v>
      </c>
      <c r="H14" s="1" t="s">
        <v>256</v>
      </c>
      <c r="I14" s="5" t="s">
        <v>177</v>
      </c>
      <c r="J14" s="5" t="s">
        <v>188</v>
      </c>
      <c r="K14" s="5" t="s">
        <v>171</v>
      </c>
      <c r="L14" s="5"/>
      <c r="M14" s="5"/>
      <c r="N14" s="5"/>
      <c r="O14" s="13" t="str">
        <f t="shared" si="0"/>
        <v>INSERT INTO tstudent(hakbun, name, sex, dept, hp, post, addr) VALUES ('201662071','최희은','여','스마트미디어','010-9065-7150','39175','구미시');</v>
      </c>
      <c r="S14" s="6"/>
    </row>
    <row r="15" spans="1:19" ht="20.25" customHeight="1" x14ac:dyDescent="0.3">
      <c r="A15" s="7">
        <v>12</v>
      </c>
      <c r="B15" s="7">
        <v>201662067</v>
      </c>
      <c r="C15" s="7" t="s">
        <v>372</v>
      </c>
      <c r="D15" s="7" t="s">
        <v>239</v>
      </c>
      <c r="E15" s="7" t="s">
        <v>315</v>
      </c>
      <c r="F15" s="7" t="s">
        <v>259</v>
      </c>
      <c r="G15" s="7">
        <v>55023</v>
      </c>
      <c r="H15" s="7" t="s">
        <v>258</v>
      </c>
      <c r="I15" s="9" t="s">
        <v>178</v>
      </c>
      <c r="J15" s="9" t="s">
        <v>171</v>
      </c>
      <c r="K15" s="9" t="s">
        <v>186</v>
      </c>
      <c r="L15" s="9" t="s">
        <v>199</v>
      </c>
      <c r="M15" s="9" t="s">
        <v>197</v>
      </c>
      <c r="N15" s="9"/>
      <c r="O15" s="13" t="str">
        <f t="shared" si="0"/>
        <v>INSERT INTO tstudent(hakbun, name, sex, dept, hp, post, addr) VALUES ('201662067','김준하','남','스마트미디어','010-0000-0000','55023','인후동');</v>
      </c>
      <c r="S15" s="6"/>
    </row>
    <row r="16" spans="1:19" ht="20.25" customHeight="1" x14ac:dyDescent="0.3">
      <c r="A16" s="1">
        <v>13</v>
      </c>
      <c r="B16" s="7">
        <v>201662062</v>
      </c>
      <c r="C16" s="1" t="s">
        <v>378</v>
      </c>
      <c r="D16" s="1" t="s">
        <v>239</v>
      </c>
      <c r="E16" s="1" t="s">
        <v>315</v>
      </c>
      <c r="F16" s="1" t="s">
        <v>261</v>
      </c>
      <c r="G16" s="1">
        <v>54084</v>
      </c>
      <c r="H16" s="1" t="s">
        <v>260</v>
      </c>
      <c r="I16" s="5" t="s">
        <v>179</v>
      </c>
      <c r="J16" s="5" t="s">
        <v>169</v>
      </c>
      <c r="K16" s="5"/>
      <c r="L16" s="5"/>
      <c r="M16" s="5"/>
      <c r="N16" s="5"/>
      <c r="O16" s="13" t="str">
        <f t="shared" si="0"/>
        <v>INSERT INTO tstudent(hakbun, name, sex, dept, hp, post, addr) VALUES ('201662062','조태현','남','스마트미디어','010-3390-0000','54084','익산시');</v>
      </c>
      <c r="S16" s="6"/>
    </row>
    <row r="17" spans="1:19" ht="20.25" customHeight="1" x14ac:dyDescent="0.3">
      <c r="A17" s="1">
        <v>14</v>
      </c>
      <c r="B17" s="7">
        <v>201662053</v>
      </c>
      <c r="C17" s="1" t="s">
        <v>389</v>
      </c>
      <c r="D17" s="1" t="s">
        <v>236</v>
      </c>
      <c r="E17" s="1" t="s">
        <v>315</v>
      </c>
      <c r="F17" s="1" t="s">
        <v>263</v>
      </c>
      <c r="G17" s="1">
        <v>58456</v>
      </c>
      <c r="H17" s="1" t="s">
        <v>262</v>
      </c>
      <c r="I17" s="5" t="s">
        <v>180</v>
      </c>
      <c r="J17" s="5" t="s">
        <v>189</v>
      </c>
      <c r="K17" s="5" t="s">
        <v>193</v>
      </c>
      <c r="L17" s="5"/>
      <c r="M17" s="5"/>
      <c r="N17" s="5"/>
      <c r="O17" s="13" t="str">
        <f t="shared" si="0"/>
        <v>INSERT INTO tstudent(hakbun, name, sex, dept, hp, post, addr) VALUES ('201662053','정유림','여','스마트미디어','010-3333-2222','58456','부안군');</v>
      </c>
      <c r="S17" s="6"/>
    </row>
    <row r="18" spans="1:19" ht="20.25" customHeight="1" x14ac:dyDescent="0.3">
      <c r="A18" s="1">
        <v>15</v>
      </c>
      <c r="B18" s="7">
        <v>201319040</v>
      </c>
      <c r="C18" s="1" t="s">
        <v>264</v>
      </c>
      <c r="D18" s="1" t="s">
        <v>239</v>
      </c>
      <c r="E18" s="1" t="s">
        <v>314</v>
      </c>
      <c r="F18" s="1" t="s">
        <v>266</v>
      </c>
      <c r="G18" s="1">
        <v>55039</v>
      </c>
      <c r="H18" s="1" t="s">
        <v>265</v>
      </c>
      <c r="I18" s="5" t="s">
        <v>171</v>
      </c>
      <c r="J18" s="5" t="s">
        <v>186</v>
      </c>
      <c r="K18" s="5" t="s">
        <v>172</v>
      </c>
      <c r="L18" s="5" t="s">
        <v>200</v>
      </c>
      <c r="M18" s="5"/>
      <c r="N18" s="5"/>
      <c r="O18" s="13" t="str">
        <f t="shared" si="0"/>
        <v>INSERT INTO tstudent(hakbun, name, sex, dept, hp, post, addr) VALUES ('201319040','최제현','남','일본언어문화','010-6433-8855','55039','덕진구');</v>
      </c>
      <c r="S18" s="6"/>
    </row>
    <row r="19" spans="1:19" ht="20.25" customHeight="1" x14ac:dyDescent="0.3">
      <c r="A19" s="7">
        <v>16</v>
      </c>
      <c r="B19" s="7">
        <v>201662054</v>
      </c>
      <c r="C19" s="7" t="s">
        <v>401</v>
      </c>
      <c r="D19" s="7" t="s">
        <v>236</v>
      </c>
      <c r="E19" s="7" t="s">
        <v>315</v>
      </c>
      <c r="F19" s="7" t="s">
        <v>268</v>
      </c>
      <c r="G19" s="7">
        <v>56789</v>
      </c>
      <c r="H19" s="7" t="s">
        <v>267</v>
      </c>
      <c r="I19" s="9" t="s">
        <v>181</v>
      </c>
      <c r="J19" s="9" t="s">
        <v>190</v>
      </c>
      <c r="K19" s="9" t="s">
        <v>194</v>
      </c>
      <c r="L19" s="9"/>
      <c r="M19" s="9"/>
      <c r="N19" s="9"/>
      <c r="O19" s="13" t="str">
        <f t="shared" si="0"/>
        <v>INSERT INTO tstudent(hakbun, name, sex, dept, hp, post, addr) VALUES ('201662054','황수진','여','스마트미디어','010-6659-1234','56789','102-807');</v>
      </c>
      <c r="S19" s="6"/>
    </row>
    <row r="20" spans="1:19" ht="20.25" customHeight="1" x14ac:dyDescent="0.3">
      <c r="A20" s="1">
        <v>17</v>
      </c>
      <c r="B20" s="7">
        <v>201662055</v>
      </c>
      <c r="C20" s="1" t="s">
        <v>390</v>
      </c>
      <c r="D20" s="1" t="s">
        <v>236</v>
      </c>
      <c r="E20" s="1" t="s">
        <v>315</v>
      </c>
      <c r="F20" s="1" t="s">
        <v>270</v>
      </c>
      <c r="G20" s="1">
        <v>51139</v>
      </c>
      <c r="H20" s="1" t="s">
        <v>269</v>
      </c>
      <c r="I20" s="5" t="s">
        <v>182</v>
      </c>
      <c r="J20" s="5"/>
      <c r="K20" s="5"/>
      <c r="L20" s="5"/>
      <c r="M20" s="5"/>
      <c r="N20" s="5"/>
      <c r="O20" s="13" t="str">
        <f t="shared" si="0"/>
        <v>INSERT INTO tstudent(hakbun, name, sex, dept, hp, post, addr) VALUES ('201662055','김유진','여','스마트미디어','010-3357-1245','51139','103-402');</v>
      </c>
      <c r="S20" s="6"/>
    </row>
    <row r="21" spans="1:19" ht="20.25" customHeight="1" x14ac:dyDescent="0.3">
      <c r="A21" s="15">
        <v>18</v>
      </c>
      <c r="B21" s="7">
        <v>201370065</v>
      </c>
      <c r="C21" s="15" t="s">
        <v>391</v>
      </c>
      <c r="D21" s="15" t="s">
        <v>236</v>
      </c>
      <c r="E21" s="15" t="s">
        <v>271</v>
      </c>
      <c r="F21" s="15" t="s">
        <v>273</v>
      </c>
      <c r="G21" s="15">
        <v>55009</v>
      </c>
      <c r="H21" s="15" t="s">
        <v>272</v>
      </c>
      <c r="I21" s="16" t="s">
        <v>201</v>
      </c>
      <c r="J21" s="16" t="s">
        <v>211</v>
      </c>
      <c r="K21" s="16" t="s">
        <v>186</v>
      </c>
      <c r="L21" s="16" t="s">
        <v>183</v>
      </c>
      <c r="M21" s="16"/>
      <c r="N21" s="16"/>
      <c r="O21" s="13" t="str">
        <f t="shared" si="0"/>
        <v>INSERT INTO tstudent(hakbun, name, sex, dept, hp, post, addr) VALUES ('201370065','문예진','여','게임콘텐츠','010-1100-2213','55009','101-102');</v>
      </c>
      <c r="S21" s="6"/>
    </row>
    <row r="22" spans="1:19" ht="20.25" customHeight="1" x14ac:dyDescent="0.3">
      <c r="A22" s="1">
        <v>19</v>
      </c>
      <c r="B22" s="7">
        <v>201652015</v>
      </c>
      <c r="C22" s="1" t="s">
        <v>392</v>
      </c>
      <c r="D22" s="1" t="s">
        <v>236</v>
      </c>
      <c r="E22" s="1" t="s">
        <v>315</v>
      </c>
      <c r="F22" s="1" t="s">
        <v>275</v>
      </c>
      <c r="G22" s="1">
        <v>51234</v>
      </c>
      <c r="H22" s="1" t="s">
        <v>274</v>
      </c>
      <c r="I22" s="5" t="s">
        <v>202</v>
      </c>
      <c r="J22" s="5" t="s">
        <v>212</v>
      </c>
      <c r="K22" s="5" t="s">
        <v>186</v>
      </c>
      <c r="L22" s="5"/>
      <c r="M22" s="5"/>
      <c r="N22" s="5"/>
      <c r="O22" s="13" t="str">
        <f t="shared" si="0"/>
        <v>INSERT INTO tstudent(hakbun, name, sex, dept, hp, post, addr) VALUES ('201652015','윤나연','여','스마트미디어','010-3412-3456','51234','스타타워');</v>
      </c>
      <c r="S22" s="6"/>
    </row>
    <row r="23" spans="1:19" ht="20.25" customHeight="1" x14ac:dyDescent="0.3">
      <c r="A23" s="1">
        <v>20</v>
      </c>
      <c r="B23" s="7">
        <v>201662069</v>
      </c>
      <c r="C23" s="1" t="s">
        <v>393</v>
      </c>
      <c r="D23" s="1" t="s">
        <v>236</v>
      </c>
      <c r="E23" s="1" t="s">
        <v>315</v>
      </c>
      <c r="F23" s="1" t="s">
        <v>277</v>
      </c>
      <c r="G23" s="1">
        <v>54945</v>
      </c>
      <c r="H23" s="1" t="s">
        <v>276</v>
      </c>
      <c r="I23" s="5" t="s">
        <v>189</v>
      </c>
      <c r="J23" s="5" t="s">
        <v>193</v>
      </c>
      <c r="K23" s="5" t="s">
        <v>219</v>
      </c>
      <c r="L23" s="5"/>
      <c r="M23" s="5"/>
      <c r="N23" s="5"/>
      <c r="O23" s="13" t="str">
        <f t="shared" si="0"/>
        <v>INSERT INTO tstudent(hakbun, name, sex, dept, hp, post, addr) VALUES ('201662069','정소영','여','스마트미디어','010-5305-9026','54945','105-1601');</v>
      </c>
      <c r="S23" s="6"/>
    </row>
    <row r="24" spans="1:19" ht="20.25" customHeight="1" x14ac:dyDescent="0.3">
      <c r="A24" s="1">
        <v>21</v>
      </c>
      <c r="B24" s="7">
        <v>201662028</v>
      </c>
      <c r="C24" s="1" t="s">
        <v>394</v>
      </c>
      <c r="D24" s="1" t="s">
        <v>236</v>
      </c>
      <c r="E24" s="1" t="s">
        <v>315</v>
      </c>
      <c r="F24" s="1" t="s">
        <v>279</v>
      </c>
      <c r="G24" s="1">
        <v>54858</v>
      </c>
      <c r="H24" s="1" t="s">
        <v>278</v>
      </c>
      <c r="I24" s="5" t="s">
        <v>203</v>
      </c>
      <c r="J24" s="5" t="s">
        <v>175</v>
      </c>
      <c r="K24" s="5" t="s">
        <v>171</v>
      </c>
      <c r="L24" s="5"/>
      <c r="M24" s="5"/>
      <c r="N24" s="5"/>
      <c r="O24" s="13" t="str">
        <f t="shared" si="0"/>
        <v>INSERT INTO tstudent(hakbun, name, sex, dept, hp, post, addr) VALUES ('201662028','이승연','여','스마트미디어','010-6690-9690','54858','104-1801');</v>
      </c>
      <c r="S24" s="6"/>
    </row>
    <row r="25" spans="1:19" ht="20.25" customHeight="1" x14ac:dyDescent="0.3">
      <c r="A25" s="1">
        <v>22</v>
      </c>
      <c r="B25" s="7">
        <v>201662017</v>
      </c>
      <c r="C25" s="1" t="s">
        <v>395</v>
      </c>
      <c r="D25" s="1" t="s">
        <v>236</v>
      </c>
      <c r="E25" s="1" t="s">
        <v>315</v>
      </c>
      <c r="F25" s="1" t="s">
        <v>281</v>
      </c>
      <c r="G25" s="1">
        <v>54965</v>
      </c>
      <c r="H25" s="1" t="s">
        <v>280</v>
      </c>
      <c r="I25" s="5" t="s">
        <v>203</v>
      </c>
      <c r="J25" s="5" t="s">
        <v>190</v>
      </c>
      <c r="K25" s="5" t="s">
        <v>177</v>
      </c>
      <c r="L25" s="5" t="s">
        <v>225</v>
      </c>
      <c r="M25" s="5"/>
      <c r="N25" s="5"/>
      <c r="O25" s="13" t="str">
        <f t="shared" si="0"/>
        <v>INSERT INTO tstudent(hakbun, name, sex, dept, hp, post, addr) VALUES ('201662017','박찬영','여','스마트미디어','010-6534-8828','54965','다드림빌');</v>
      </c>
      <c r="S25" s="6"/>
    </row>
    <row r="26" spans="1:19" ht="20.25" customHeight="1" x14ac:dyDescent="0.3">
      <c r="A26" s="1">
        <v>23</v>
      </c>
      <c r="B26" s="7">
        <v>201519006</v>
      </c>
      <c r="C26" s="1" t="s">
        <v>402</v>
      </c>
      <c r="D26" s="1" t="s">
        <v>236</v>
      </c>
      <c r="E26" s="1" t="s">
        <v>314</v>
      </c>
      <c r="F26" s="1" t="s">
        <v>251</v>
      </c>
      <c r="G26" s="1">
        <v>35910</v>
      </c>
      <c r="H26" s="1" t="s">
        <v>282</v>
      </c>
      <c r="I26" s="5" t="s">
        <v>204</v>
      </c>
      <c r="J26" s="5" t="s">
        <v>213</v>
      </c>
      <c r="K26" s="5" t="s">
        <v>169</v>
      </c>
      <c r="L26" s="5" t="s">
        <v>226</v>
      </c>
      <c r="M26" s="5"/>
      <c r="N26" s="5"/>
      <c r="O26" s="13" t="str">
        <f t="shared" si="0"/>
        <v>INSERT INTO tstudent(hakbun, name, sex, dept, hp, post, addr) VALUES ('201519006','이은예','여','일본언어문화','010-1234-4321','35910','홍연성빌');</v>
      </c>
      <c r="S26" s="6"/>
    </row>
    <row r="27" spans="1:19" ht="20.25" customHeight="1" x14ac:dyDescent="0.3">
      <c r="A27" s="7">
        <v>24</v>
      </c>
      <c r="B27" s="7">
        <v>201619039</v>
      </c>
      <c r="C27" s="7" t="s">
        <v>396</v>
      </c>
      <c r="D27" s="7" t="s">
        <v>236</v>
      </c>
      <c r="E27" s="7" t="s">
        <v>314</v>
      </c>
      <c r="F27" s="7" t="s">
        <v>284</v>
      </c>
      <c r="G27" s="7">
        <v>55069</v>
      </c>
      <c r="H27" s="7" t="s">
        <v>283</v>
      </c>
      <c r="I27" s="9" t="s">
        <v>170</v>
      </c>
      <c r="J27" s="9" t="s">
        <v>205</v>
      </c>
      <c r="K27" s="9" t="s">
        <v>220</v>
      </c>
      <c r="L27" s="9"/>
      <c r="M27" s="9"/>
      <c r="N27" s="9"/>
      <c r="O27" s="13" t="str">
        <f t="shared" si="0"/>
        <v>INSERT INTO tstudent(hakbun, name, sex, dept, hp, post, addr) VALUES ('201619039','위은지','여','일본언어문화','010-4111-3035','55069','스타빌');</v>
      </c>
      <c r="S27" s="6"/>
    </row>
    <row r="28" spans="1:19" ht="20.25" customHeight="1" x14ac:dyDescent="0.3">
      <c r="A28" s="1">
        <v>25</v>
      </c>
      <c r="B28" s="7">
        <v>201662036</v>
      </c>
      <c r="C28" s="1" t="s">
        <v>397</v>
      </c>
      <c r="D28" s="1" t="s">
        <v>236</v>
      </c>
      <c r="E28" s="1" t="s">
        <v>315</v>
      </c>
      <c r="F28" s="1" t="s">
        <v>286</v>
      </c>
      <c r="G28" s="1">
        <v>54648</v>
      </c>
      <c r="H28" s="1" t="s">
        <v>285</v>
      </c>
      <c r="I28" s="5" t="s">
        <v>205</v>
      </c>
      <c r="J28" s="5" t="s">
        <v>214</v>
      </c>
      <c r="K28" s="5" t="s">
        <v>221</v>
      </c>
      <c r="L28" s="5" t="s">
        <v>227</v>
      </c>
      <c r="M28" s="5" t="s">
        <v>228</v>
      </c>
      <c r="N28" s="5"/>
      <c r="O28" s="13" t="str">
        <f t="shared" si="0"/>
        <v>INSERT INTO tstudent(hakbun, name, sex, dept, hp, post, addr) VALUES ('201662036','조혜민','여','스마트미디어','010-1111-2222','54648','스타홈');</v>
      </c>
      <c r="S28" s="6"/>
    </row>
    <row r="29" spans="1:19" ht="20.25" customHeight="1" x14ac:dyDescent="0.3">
      <c r="A29" s="1">
        <v>26</v>
      </c>
      <c r="B29" s="7">
        <v>201151033</v>
      </c>
      <c r="C29" s="1" t="s">
        <v>379</v>
      </c>
      <c r="D29" s="1" t="s">
        <v>239</v>
      </c>
      <c r="E29" s="1" t="s">
        <v>315</v>
      </c>
      <c r="F29" s="1" t="s">
        <v>288</v>
      </c>
      <c r="G29" s="1">
        <v>56075</v>
      </c>
      <c r="H29" s="1" t="s">
        <v>287</v>
      </c>
      <c r="I29" s="5" t="s">
        <v>190</v>
      </c>
      <c r="J29" s="5" t="s">
        <v>186</v>
      </c>
      <c r="K29" s="5" t="s">
        <v>173</v>
      </c>
      <c r="L29" s="5" t="s">
        <v>188</v>
      </c>
      <c r="M29" s="5"/>
      <c r="N29" s="5"/>
      <c r="O29" s="13" t="str">
        <f t="shared" si="0"/>
        <v>INSERT INTO tstudent(hakbun, name, sex, dept, hp, post, addr) VALUES ('201151033','김동녘','남','스마트미디어','010-6613-5530','56075','스마트');</v>
      </c>
      <c r="S29" s="6"/>
    </row>
    <row r="30" spans="1:19" ht="20.25" customHeight="1" x14ac:dyDescent="0.3">
      <c r="A30" s="1">
        <v>27</v>
      </c>
      <c r="B30" s="7">
        <v>201317039</v>
      </c>
      <c r="C30" s="1" t="s">
        <v>373</v>
      </c>
      <c r="D30" s="1" t="s">
        <v>239</v>
      </c>
      <c r="E30" s="1" t="s">
        <v>417</v>
      </c>
      <c r="F30" s="1" t="s">
        <v>259</v>
      </c>
      <c r="G30" s="1">
        <v>51120</v>
      </c>
      <c r="H30" s="1" t="s">
        <v>289</v>
      </c>
      <c r="I30" s="5" t="s">
        <v>206</v>
      </c>
      <c r="J30" s="5" t="s">
        <v>180</v>
      </c>
      <c r="K30" s="5" t="s">
        <v>177</v>
      </c>
      <c r="L30" s="5" t="s">
        <v>170</v>
      </c>
      <c r="M30" s="5"/>
      <c r="N30" s="5"/>
      <c r="O30" s="13" t="str">
        <f t="shared" si="0"/>
        <v>INSERT INTO tstudent(hakbun, name, sex, dept, hp, post, addr) VALUES ('201317039','김양원','남','일본언어문화','010-0000-0000','51120','전주대');</v>
      </c>
      <c r="S30" s="6"/>
    </row>
    <row r="31" spans="1:19" ht="20.25" customHeight="1" x14ac:dyDescent="0.3">
      <c r="A31" s="1">
        <v>28</v>
      </c>
      <c r="B31" s="7">
        <v>201523060</v>
      </c>
      <c r="C31" s="1" t="s">
        <v>398</v>
      </c>
      <c r="D31" s="1" t="s">
        <v>236</v>
      </c>
      <c r="E31" s="1" t="s">
        <v>290</v>
      </c>
      <c r="F31" s="1" t="s">
        <v>292</v>
      </c>
      <c r="G31" s="1">
        <v>54348</v>
      </c>
      <c r="H31" s="1" t="s">
        <v>291</v>
      </c>
      <c r="I31" s="5" t="s">
        <v>207</v>
      </c>
      <c r="J31" s="5" t="s">
        <v>171</v>
      </c>
      <c r="K31" s="5" t="s">
        <v>186</v>
      </c>
      <c r="L31" s="5" t="s">
        <v>172</v>
      </c>
      <c r="M31" s="5" t="s">
        <v>170</v>
      </c>
      <c r="N31" s="5"/>
      <c r="O31" s="13" t="str">
        <f t="shared" si="0"/>
        <v>INSERT INTO tstudent(hakbun, name, sex, dept, hp, post, addr) VALUES ('201523060','박수현','여','사회복지','010-2959-0754','54348','김제시');</v>
      </c>
      <c r="S31" s="6"/>
    </row>
    <row r="32" spans="1:19" ht="20.25" customHeight="1" x14ac:dyDescent="0.3">
      <c r="A32" s="1">
        <v>29</v>
      </c>
      <c r="B32" s="7">
        <v>201625024</v>
      </c>
      <c r="C32" s="1" t="s">
        <v>399</v>
      </c>
      <c r="D32" s="1" t="s">
        <v>236</v>
      </c>
      <c r="E32" s="1" t="s">
        <v>293</v>
      </c>
      <c r="F32" s="1" t="s">
        <v>294</v>
      </c>
      <c r="G32" s="1">
        <v>54624</v>
      </c>
      <c r="H32" s="1" t="s">
        <v>260</v>
      </c>
      <c r="I32" s="5" t="s">
        <v>190</v>
      </c>
      <c r="J32" s="5" t="s">
        <v>215</v>
      </c>
      <c r="K32" s="5"/>
      <c r="L32" s="5"/>
      <c r="M32" s="5"/>
      <c r="N32" s="5"/>
      <c r="O32" s="13" t="str">
        <f t="shared" si="0"/>
        <v>INSERT INTO tstudent(hakbun, name, sex, dept, hp, post, addr) VALUES ('201625024','나다정','여','문헌정보','010-3654-5654','54624','익산시');</v>
      </c>
      <c r="S32" s="6"/>
    </row>
    <row r="33" spans="1:19" ht="20.25" customHeight="1" x14ac:dyDescent="0.3">
      <c r="A33" s="1">
        <v>30</v>
      </c>
      <c r="B33" s="7">
        <v>201362022</v>
      </c>
      <c r="C33" s="1" t="s">
        <v>380</v>
      </c>
      <c r="D33" s="1" t="s">
        <v>239</v>
      </c>
      <c r="E33" s="1" t="s">
        <v>315</v>
      </c>
      <c r="F33" s="1" t="s">
        <v>296</v>
      </c>
      <c r="G33" s="1">
        <v>54666</v>
      </c>
      <c r="H33" s="1" t="s">
        <v>295</v>
      </c>
      <c r="I33" s="5" t="s">
        <v>208</v>
      </c>
      <c r="J33" s="5" t="s">
        <v>216</v>
      </c>
      <c r="K33" s="5" t="s">
        <v>222</v>
      </c>
      <c r="L33" s="5"/>
      <c r="M33" s="5"/>
      <c r="N33" s="5"/>
      <c r="O33" s="13" t="str">
        <f t="shared" si="0"/>
        <v>INSERT INTO tstudent(hakbun, name, sex, dept, hp, post, addr) VALUES ('201362022','권성수','남','스마트미디어','010-6733-7942','54666','하모니빌');</v>
      </c>
      <c r="S33" s="6"/>
    </row>
    <row r="34" spans="1:19" ht="20.25" customHeight="1" x14ac:dyDescent="0.3">
      <c r="A34" s="1">
        <v>31</v>
      </c>
      <c r="B34" s="7">
        <v>201362009</v>
      </c>
      <c r="C34" s="1" t="s">
        <v>381</v>
      </c>
      <c r="D34" s="1" t="s">
        <v>239</v>
      </c>
      <c r="E34" s="1" t="s">
        <v>315</v>
      </c>
      <c r="F34" s="1" t="s">
        <v>298</v>
      </c>
      <c r="G34" s="1">
        <v>55555</v>
      </c>
      <c r="H34" s="1" t="s">
        <v>297</v>
      </c>
      <c r="I34" s="5" t="s">
        <v>171</v>
      </c>
      <c r="J34" s="5"/>
      <c r="K34" s="5"/>
      <c r="L34" s="5"/>
      <c r="M34" s="5"/>
      <c r="N34" s="5"/>
      <c r="O34" s="13" t="str">
        <f t="shared" si="0"/>
        <v>INSERT INTO tstudent(hakbun, name, sex, dept, hp, post, addr) VALUES ('201362009','박정현','남','스마트미디어','010-1112-2223','55555','202호');</v>
      </c>
      <c r="S34" s="6"/>
    </row>
    <row r="35" spans="1:19" ht="20.25" customHeight="1" x14ac:dyDescent="0.3">
      <c r="A35" s="1">
        <v>32</v>
      </c>
      <c r="B35" s="7">
        <v>201662041</v>
      </c>
      <c r="C35" s="1" t="s">
        <v>382</v>
      </c>
      <c r="D35" s="1" t="s">
        <v>239</v>
      </c>
      <c r="E35" s="1" t="s">
        <v>315</v>
      </c>
      <c r="F35" s="1" t="s">
        <v>300</v>
      </c>
      <c r="G35" s="1">
        <v>54902</v>
      </c>
      <c r="H35" s="1" t="s">
        <v>299</v>
      </c>
      <c r="I35" s="5" t="s">
        <v>209</v>
      </c>
      <c r="J35" s="5" t="s">
        <v>193</v>
      </c>
      <c r="K35" s="5" t="s">
        <v>223</v>
      </c>
      <c r="L35" s="5" t="s">
        <v>224</v>
      </c>
      <c r="M35" s="5"/>
      <c r="N35" s="5"/>
      <c r="O35" s="13" t="str">
        <f t="shared" si="0"/>
        <v>INSERT INTO tstudent(hakbun, name, sex, dept, hp, post, addr) VALUES ('201662041','김재연','남','스마트미디어','010-2779-6046','54902','504호');</v>
      </c>
      <c r="S35" s="6"/>
    </row>
    <row r="36" spans="1:19" ht="20.25" customHeight="1" x14ac:dyDescent="0.3">
      <c r="A36" s="1">
        <v>33</v>
      </c>
      <c r="B36" s="7">
        <v>201662040</v>
      </c>
      <c r="C36" s="1" t="s">
        <v>400</v>
      </c>
      <c r="D36" s="1" t="s">
        <v>236</v>
      </c>
      <c r="E36" s="1" t="s">
        <v>315</v>
      </c>
      <c r="F36" s="1" t="s">
        <v>301</v>
      </c>
      <c r="G36" s="1">
        <v>59409</v>
      </c>
      <c r="H36" s="1" t="s">
        <v>274</v>
      </c>
      <c r="I36" s="5" t="s">
        <v>210</v>
      </c>
      <c r="J36" s="5" t="s">
        <v>217</v>
      </c>
      <c r="K36" s="5" t="s">
        <v>193</v>
      </c>
      <c r="L36" s="5"/>
      <c r="M36" s="5"/>
      <c r="N36" s="5"/>
      <c r="O36" s="13" t="str">
        <f t="shared" si="0"/>
        <v>INSERT INTO tstudent(hakbun, name, sex, dept, hp, post, addr) VALUES ('201662040','우은성','여','스마트미디어','010-2222-3335','59409','스타타워');</v>
      </c>
      <c r="S36" s="6"/>
    </row>
    <row r="37" spans="1:19" ht="20.25" customHeight="1" x14ac:dyDescent="0.3">
      <c r="A37" s="7">
        <v>34</v>
      </c>
      <c r="B37" s="7">
        <v>201662024</v>
      </c>
      <c r="C37" s="7" t="s">
        <v>390</v>
      </c>
      <c r="D37" s="7" t="s">
        <v>236</v>
      </c>
      <c r="E37" s="7" t="s">
        <v>315</v>
      </c>
      <c r="F37" s="7" t="s">
        <v>303</v>
      </c>
      <c r="G37" s="7">
        <v>54123</v>
      </c>
      <c r="H37" s="7" t="s">
        <v>302</v>
      </c>
      <c r="I37" s="9" t="s">
        <v>210</v>
      </c>
      <c r="J37" s="9" t="s">
        <v>190</v>
      </c>
      <c r="K37" s="9" t="s">
        <v>170</v>
      </c>
      <c r="L37" s="9"/>
      <c r="M37" s="9"/>
      <c r="N37" s="9"/>
      <c r="O37" s="13" t="str">
        <f t="shared" si="0"/>
        <v>INSERT INTO tstudent(hakbun, name, sex, dept, hp, post, addr) VALUES ('201662024','김유진','여','스마트미디어','010-1234-5678','54123','전주시');</v>
      </c>
      <c r="S37" s="6"/>
    </row>
    <row r="38" spans="1:19" ht="20.25" customHeight="1" x14ac:dyDescent="0.3">
      <c r="A38" s="7">
        <v>35</v>
      </c>
      <c r="B38" s="7">
        <v>201462074</v>
      </c>
      <c r="C38" s="7" t="s">
        <v>383</v>
      </c>
      <c r="D38" s="7" t="s">
        <v>239</v>
      </c>
      <c r="E38" s="7" t="s">
        <v>315</v>
      </c>
      <c r="F38" s="7" t="s">
        <v>304</v>
      </c>
      <c r="G38" s="7">
        <v>51101</v>
      </c>
      <c r="H38" s="7" t="s">
        <v>302</v>
      </c>
      <c r="I38" s="9" t="s">
        <v>170</v>
      </c>
      <c r="J38" s="9" t="s">
        <v>183</v>
      </c>
      <c r="K38" s="9" t="s">
        <v>218</v>
      </c>
      <c r="L38" s="9" t="s">
        <v>172</v>
      </c>
      <c r="M38" s="9"/>
      <c r="N38" s="9"/>
      <c r="O38" s="13" t="str">
        <f t="shared" si="0"/>
        <v>INSERT INTO tstudent(hakbun, name, sex, dept, hp, post, addr) VALUES ('201462074','정진영','남','스마트미디어','010-3326-2579','51101','전주시');</v>
      </c>
      <c r="S38" s="6"/>
    </row>
  </sheetData>
  <sortState ref="A4:O38">
    <sortCondition ref="A10"/>
  </sortState>
  <mergeCells count="1">
    <mergeCell ref="A1:N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20" zoomScaleNormal="100" zoomScaleSheetLayoutView="100" workbookViewId="0">
      <selection activeCell="H4" sqref="H4:H43"/>
    </sheetView>
  </sheetViews>
  <sheetFormatPr defaultRowHeight="16.5" x14ac:dyDescent="0.3"/>
  <cols>
    <col min="1" max="1" width="4.125" customWidth="1"/>
    <col min="3" max="3" width="7.375" customWidth="1"/>
    <col min="4" max="4" width="18.75" customWidth="1"/>
    <col min="5" max="5" width="4.375" customWidth="1"/>
    <col min="6" max="6" width="7.375" customWidth="1"/>
    <col min="7" max="7" width="39.5" bestFit="1" customWidth="1"/>
  </cols>
  <sheetData>
    <row r="1" spans="1:15" ht="31.5" x14ac:dyDescent="0.3">
      <c r="A1" s="24" t="s">
        <v>312</v>
      </c>
      <c r="B1" s="24"/>
      <c r="C1" s="24"/>
      <c r="D1" s="24"/>
      <c r="E1" s="24"/>
      <c r="F1" s="24"/>
      <c r="G1" s="24"/>
    </row>
    <row r="3" spans="1:15" x14ac:dyDescent="0.3">
      <c r="A3" s="2" t="s">
        <v>1</v>
      </c>
      <c r="B3" s="2" t="s">
        <v>305</v>
      </c>
      <c r="C3" s="2" t="s">
        <v>306</v>
      </c>
      <c r="D3" s="2" t="s">
        <v>310</v>
      </c>
      <c r="E3" s="2" t="s">
        <v>307</v>
      </c>
      <c r="F3" s="2" t="s">
        <v>308</v>
      </c>
      <c r="G3" s="2" t="s">
        <v>309</v>
      </c>
      <c r="H3" s="12" t="s">
        <v>313</v>
      </c>
    </row>
    <row r="4" spans="1:15" x14ac:dyDescent="0.3">
      <c r="A4" s="3">
        <v>1</v>
      </c>
      <c r="B4" s="4" t="s">
        <v>2</v>
      </c>
      <c r="C4" s="4" t="s">
        <v>3</v>
      </c>
      <c r="D4" s="4" t="s">
        <v>4</v>
      </c>
      <c r="E4" s="4" t="s">
        <v>5</v>
      </c>
      <c r="F4" s="3" t="s">
        <v>6</v>
      </c>
      <c r="G4" s="3" t="s">
        <v>7</v>
      </c>
      <c r="H4" s="13" t="str">
        <f>"INSERT INTO tsubject(scode, isu, title, credit, prof, room) VALUES ('"&amp;C4&amp;"','"&amp;B4&amp;"','"&amp;D4&amp;"','"&amp;E4&amp;"','"&amp;F4&amp;"','"&amp;G4&amp;"');"</f>
        <v>INSERT INTO tsubject(scode, isu, title, credit, prof, room) VALUES ('05426','교양필수','보험과사회','3','이현복','화01,02,03(자유122),목01,02,03(자유122)');</v>
      </c>
      <c r="O4" s="6"/>
    </row>
    <row r="5" spans="1:15" x14ac:dyDescent="0.3">
      <c r="A5" s="3">
        <v>2</v>
      </c>
      <c r="B5" s="4" t="s">
        <v>2</v>
      </c>
      <c r="C5" s="4" t="s">
        <v>8</v>
      </c>
      <c r="D5" s="4" t="s">
        <v>9</v>
      </c>
      <c r="E5" s="4" t="s">
        <v>5</v>
      </c>
      <c r="F5" s="3" t="s">
        <v>10</v>
      </c>
      <c r="G5" s="3" t="s">
        <v>11</v>
      </c>
      <c r="H5" s="13" t="str">
        <f t="shared" ref="H5:H43" si="0">"INSERT INTO tsubject(scode, isu, title, credit, prof, room) VALUES ('"&amp;C5&amp;"','"&amp;B5&amp;"','"&amp;D5&amp;"','"&amp;E5&amp;"','"&amp;F5&amp;"','"&amp;G5&amp;"');"</f>
        <v>INSERT INTO tsubject(scode, isu, title, credit, prof, room) VALUES ('05577','교양필수','지구의이해','3','윤마병','월16,17,18(진리309),수01,02,03(진리309)');</v>
      </c>
      <c r="O5" s="6"/>
    </row>
    <row r="6" spans="1:15" x14ac:dyDescent="0.3">
      <c r="A6" s="3">
        <v>3</v>
      </c>
      <c r="B6" s="4" t="s">
        <v>2</v>
      </c>
      <c r="C6" s="4" t="s">
        <v>12</v>
      </c>
      <c r="D6" s="4" t="s">
        <v>13</v>
      </c>
      <c r="E6" s="4" t="s">
        <v>5</v>
      </c>
      <c r="F6" s="3" t="s">
        <v>14</v>
      </c>
      <c r="G6" s="3" t="s">
        <v>15</v>
      </c>
      <c r="H6" s="13" t="str">
        <f t="shared" si="0"/>
        <v>INSERT INTO tsubject(scode, isu, title, credit, prof, room) VALUES ('09358','교양필수','현대사회와장애인의이해','3','서화자','월16,17,18(스타센터 101),수01,02,03(스타센터 101)');</v>
      </c>
    </row>
    <row r="7" spans="1:15" x14ac:dyDescent="0.3">
      <c r="A7" s="3">
        <v>4</v>
      </c>
      <c r="B7" s="4" t="s">
        <v>2</v>
      </c>
      <c r="C7" s="4" t="s">
        <v>16</v>
      </c>
      <c r="D7" s="4" t="s">
        <v>17</v>
      </c>
      <c r="E7" s="4" t="s">
        <v>5</v>
      </c>
      <c r="F7" s="3" t="s">
        <v>18</v>
      </c>
      <c r="G7" s="3" t="s">
        <v>19</v>
      </c>
      <c r="H7" s="13" t="str">
        <f t="shared" si="0"/>
        <v>INSERT INTO tsubject(scode, isu, title, credit, prof, room) VALUES ('09360','교양필수','화학과생활','3','봉필훈','월16,17,18(진리410),수01,02,03(진리410)');</v>
      </c>
    </row>
    <row r="8" spans="1:15" x14ac:dyDescent="0.3">
      <c r="A8" s="3">
        <v>5</v>
      </c>
      <c r="B8" s="4" t="s">
        <v>2</v>
      </c>
      <c r="C8" s="4" t="s">
        <v>20</v>
      </c>
      <c r="D8" s="4" t="s">
        <v>21</v>
      </c>
      <c r="E8" s="4" t="s">
        <v>5</v>
      </c>
      <c r="F8" s="3" t="s">
        <v>22</v>
      </c>
      <c r="G8" s="3" t="s">
        <v>23</v>
      </c>
      <c r="H8" s="13" t="str">
        <f t="shared" si="0"/>
        <v>INSERT INTO tsubject(scode, isu, title, credit, prof, room) VALUES ('09396','교양필수','동양고전의이해','3','이남종','월16,17,18(진리308),수01,02,03(진리308)');</v>
      </c>
    </row>
    <row r="9" spans="1:15" x14ac:dyDescent="0.3">
      <c r="A9" s="3">
        <v>6</v>
      </c>
      <c r="B9" s="4" t="s">
        <v>2</v>
      </c>
      <c r="C9" s="4" t="s">
        <v>24</v>
      </c>
      <c r="D9" s="4" t="s">
        <v>25</v>
      </c>
      <c r="E9" s="4" t="s">
        <v>5</v>
      </c>
      <c r="F9" s="3" t="s">
        <v>26</v>
      </c>
      <c r="G9" s="3" t="s">
        <v>27</v>
      </c>
      <c r="H9" s="13" t="str">
        <f t="shared" si="0"/>
        <v>INSERT INTO tsubject(scode, isu, title, credit, prof, room) VALUES ('10705','교양필수','문화의이해','3','김창민','월16,17,18(스타센터 301),수01,02,03(스타센터 301)');</v>
      </c>
    </row>
    <row r="10" spans="1:15" x14ac:dyDescent="0.3">
      <c r="A10" s="3">
        <v>7</v>
      </c>
      <c r="B10" s="4" t="s">
        <v>2</v>
      </c>
      <c r="C10" s="4" t="s">
        <v>28</v>
      </c>
      <c r="D10" s="4" t="s">
        <v>29</v>
      </c>
      <c r="E10" s="4" t="s">
        <v>5</v>
      </c>
      <c r="F10" s="3" t="s">
        <v>30</v>
      </c>
      <c r="G10" s="3" t="s">
        <v>31</v>
      </c>
      <c r="H10" s="13" t="str">
        <f t="shared" si="0"/>
        <v>INSERT INTO tsubject(scode, isu, title, credit, prof, room) VALUES ('13426','교양필수','경영의이해','3','옥지호','화01,02,03(자유201),목01,02,03(자유201)');</v>
      </c>
    </row>
    <row r="11" spans="1:15" x14ac:dyDescent="0.3">
      <c r="A11" s="3">
        <v>8</v>
      </c>
      <c r="B11" s="4" t="s">
        <v>2</v>
      </c>
      <c r="C11" s="4" t="s">
        <v>32</v>
      </c>
      <c r="D11" s="4" t="s">
        <v>33</v>
      </c>
      <c r="E11" s="4" t="s">
        <v>5</v>
      </c>
      <c r="F11" s="3" t="s">
        <v>34</v>
      </c>
      <c r="G11" s="3" t="s">
        <v>35</v>
      </c>
      <c r="H11" s="13" t="str">
        <f t="shared" si="0"/>
        <v>INSERT INTO tsubject(scode, isu, title, credit, prof, room) VALUES ('13435','교양필수','인구와사회','3','심준영','화01,02,03(스타센터 238),목01,02,03(스타센터 238)');</v>
      </c>
    </row>
    <row r="12" spans="1:15" x14ac:dyDescent="0.3">
      <c r="A12" s="3">
        <v>9</v>
      </c>
      <c r="B12" s="4" t="s">
        <v>2</v>
      </c>
      <c r="C12" s="4" t="s">
        <v>36</v>
      </c>
      <c r="D12" s="4" t="s">
        <v>37</v>
      </c>
      <c r="E12" s="4" t="s">
        <v>5</v>
      </c>
      <c r="F12" s="3" t="s">
        <v>38</v>
      </c>
      <c r="G12" s="3" t="s">
        <v>39</v>
      </c>
      <c r="H12" s="13" t="str">
        <f t="shared" si="0"/>
        <v>INSERT INTO tsubject(scode, isu, title, credit, prof, room) VALUES ('13701','교양필수','세계주요국가의정치','3','이강로','화01,02,03(스타센터 235),목01,02,03(스타센터 235)');</v>
      </c>
    </row>
    <row r="13" spans="1:15" x14ac:dyDescent="0.3">
      <c r="A13" s="3">
        <v>10</v>
      </c>
      <c r="B13" s="4" t="s">
        <v>2</v>
      </c>
      <c r="C13" s="4" t="s">
        <v>40</v>
      </c>
      <c r="D13" s="4" t="s">
        <v>41</v>
      </c>
      <c r="E13" s="4" t="s">
        <v>5</v>
      </c>
      <c r="F13" s="3" t="s">
        <v>42</v>
      </c>
      <c r="G13" s="3" t="s">
        <v>43</v>
      </c>
      <c r="H13" s="13" t="str">
        <f t="shared" si="0"/>
        <v>INSERT INTO tsubject(scode, isu, title, credit, prof, room) VALUES ('13750','교양필수','법과생활','3','고준석','화01,02,03(평화309),목01,02,03(평화309)');</v>
      </c>
    </row>
    <row r="14" spans="1:15" x14ac:dyDescent="0.3">
      <c r="A14" s="3">
        <v>11</v>
      </c>
      <c r="B14" s="4" t="s">
        <v>2</v>
      </c>
      <c r="C14" s="4" t="s">
        <v>44</v>
      </c>
      <c r="D14" s="4" t="s">
        <v>45</v>
      </c>
      <c r="E14" s="4">
        <v>1</v>
      </c>
      <c r="F14" s="3" t="s">
        <v>46</v>
      </c>
      <c r="G14" s="3" t="s">
        <v>47</v>
      </c>
      <c r="H14" s="13" t="str">
        <f t="shared" si="0"/>
        <v>INSERT INTO tsubject(scode, isu, title, credit, prof, room) VALUES ('14132','교양필수','중급중국어회화(1)','1','홍기석','화09,10,11,12(진리411)');</v>
      </c>
    </row>
    <row r="15" spans="1:15" x14ac:dyDescent="0.3">
      <c r="A15" s="3">
        <v>12</v>
      </c>
      <c r="B15" s="4" t="s">
        <v>2</v>
      </c>
      <c r="C15" s="4" t="s">
        <v>48</v>
      </c>
      <c r="D15" s="4" t="s">
        <v>49</v>
      </c>
      <c r="E15" s="4" t="s">
        <v>5</v>
      </c>
      <c r="F15" s="3" t="s">
        <v>50</v>
      </c>
      <c r="G15" s="3" t="s">
        <v>51</v>
      </c>
      <c r="H15" s="13" t="str">
        <f t="shared" si="0"/>
        <v>INSERT INTO tsubject(scode, isu, title, credit, prof, room) VALUES ('14373','교양필수','디자인과인간공학','3','권규식','월16,17,18(공학②427),수01,02,03(공학②427)');</v>
      </c>
    </row>
    <row r="16" spans="1:15" x14ac:dyDescent="0.3">
      <c r="A16" s="3">
        <v>13</v>
      </c>
      <c r="B16" s="4" t="s">
        <v>2</v>
      </c>
      <c r="C16" s="4" t="s">
        <v>52</v>
      </c>
      <c r="D16" s="4" t="s">
        <v>53</v>
      </c>
      <c r="E16" s="4">
        <v>1</v>
      </c>
      <c r="F16" s="3" t="s">
        <v>54</v>
      </c>
      <c r="G16" s="3" t="s">
        <v>55</v>
      </c>
      <c r="H16" s="13" t="str">
        <f t="shared" si="0"/>
        <v>INSERT INTO tsubject(scode, isu, title, credit, prof, room) VALUES ('14835','교양필수','중급영작문','1','다니엘','금04,05,06,07(스타센터 107)');</v>
      </c>
    </row>
    <row r="17" spans="1:8" x14ac:dyDescent="0.3">
      <c r="A17" s="3">
        <v>14</v>
      </c>
      <c r="B17" s="4" t="s">
        <v>2</v>
      </c>
      <c r="C17" s="4" t="s">
        <v>56</v>
      </c>
      <c r="D17" s="4" t="s">
        <v>57</v>
      </c>
      <c r="E17" s="4" t="s">
        <v>5</v>
      </c>
      <c r="F17" s="3" t="s">
        <v>58</v>
      </c>
      <c r="G17" s="3" t="s">
        <v>59</v>
      </c>
      <c r="H17" s="13" t="str">
        <f t="shared" si="0"/>
        <v>INSERT INTO tsubject(scode, isu, title, credit, prof, room) VALUES ('14976','교양필수','스마트시대와표준','3','강인선','월16,17,18(품질경영실험실),수01,02,03(품질경영실험실)');</v>
      </c>
    </row>
    <row r="18" spans="1:8" x14ac:dyDescent="0.3">
      <c r="A18" s="3">
        <v>15</v>
      </c>
      <c r="B18" s="4" t="s">
        <v>2</v>
      </c>
      <c r="C18" s="4" t="s">
        <v>60</v>
      </c>
      <c r="D18" s="4" t="s">
        <v>61</v>
      </c>
      <c r="E18" s="4" t="s">
        <v>5</v>
      </c>
      <c r="F18" s="3" t="s">
        <v>62</v>
      </c>
      <c r="G18" s="3" t="s">
        <v>63</v>
      </c>
      <c r="H18" s="13" t="str">
        <f t="shared" si="0"/>
        <v>INSERT INTO tsubject(scode, isu, title, credit, prof, room) VALUES ('15122','교양필수','생활속의경제','3','최종수','월16,17,18(자유208(LINC 라운지)),수01,02,03(자유101)');</v>
      </c>
    </row>
    <row r="19" spans="1:8" x14ac:dyDescent="0.3">
      <c r="A19" s="3">
        <v>16</v>
      </c>
      <c r="B19" s="4" t="s">
        <v>2</v>
      </c>
      <c r="C19" s="4" t="s">
        <v>64</v>
      </c>
      <c r="D19" s="4" t="s">
        <v>65</v>
      </c>
      <c r="E19" s="4" t="s">
        <v>5</v>
      </c>
      <c r="F19" s="3" t="s">
        <v>66</v>
      </c>
      <c r="G19" s="3" t="s">
        <v>67</v>
      </c>
      <c r="H19" s="13" t="str">
        <f t="shared" si="0"/>
        <v>INSERT INTO tsubject(scode, isu, title, credit, prof, room) VALUES ('15166','교양필수','철학과삶','3','현경식','월16,17,18(예술 112),수01,02,03(예술 112)');</v>
      </c>
    </row>
    <row r="20" spans="1:8" x14ac:dyDescent="0.3">
      <c r="A20" s="3">
        <v>17</v>
      </c>
      <c r="B20" s="4" t="s">
        <v>2</v>
      </c>
      <c r="C20" s="4" t="s">
        <v>68</v>
      </c>
      <c r="D20" s="4" t="s">
        <v>69</v>
      </c>
      <c r="E20" s="4" t="s">
        <v>5</v>
      </c>
      <c r="F20" s="3" t="s">
        <v>70</v>
      </c>
      <c r="G20" s="3" t="s">
        <v>71</v>
      </c>
      <c r="H20" s="13" t="str">
        <f t="shared" si="0"/>
        <v>INSERT INTO tsubject(scode, isu, title, credit, prof, room) VALUES ('15246','교양필수','우주와지구','3','권용석','월16,17,18(자유310),수01,02,03(자유310)');</v>
      </c>
    </row>
    <row r="21" spans="1:8" x14ac:dyDescent="0.3">
      <c r="A21" s="3">
        <v>18</v>
      </c>
      <c r="B21" s="4" t="s">
        <v>2</v>
      </c>
      <c r="C21" s="4" t="s">
        <v>72</v>
      </c>
      <c r="D21" s="4" t="s">
        <v>73</v>
      </c>
      <c r="E21" s="4" t="s">
        <v>5</v>
      </c>
      <c r="F21" s="3" t="s">
        <v>74</v>
      </c>
      <c r="G21" s="3" t="s">
        <v>75</v>
      </c>
      <c r="H21" s="13" t="str">
        <f t="shared" si="0"/>
        <v>INSERT INTO tsubject(scode, isu, title, credit, prof, room) VALUES ('15252','교양필수','인문학의이해','3','편용우','월16,17,18(진리311),수01,02,03(진리311)');</v>
      </c>
    </row>
    <row r="22" spans="1:8" x14ac:dyDescent="0.3">
      <c r="A22" s="3">
        <v>19</v>
      </c>
      <c r="B22" s="4" t="s">
        <v>2</v>
      </c>
      <c r="C22" s="4" t="s">
        <v>76</v>
      </c>
      <c r="D22" s="4" t="s">
        <v>77</v>
      </c>
      <c r="E22" s="4" t="s">
        <v>5</v>
      </c>
      <c r="F22" s="3" t="s">
        <v>78</v>
      </c>
      <c r="G22" s="3" t="s">
        <v>79</v>
      </c>
      <c r="H22" s="13" t="str">
        <f t="shared" si="0"/>
        <v>INSERT INTO tsubject(scode, isu, title, credit, prof, room) VALUES ('15253','교양필수','영어와문화','3','앨리슨','월16,17,18(진리310),수01,02,03(진리310)');</v>
      </c>
    </row>
    <row r="23" spans="1:8" x14ac:dyDescent="0.3">
      <c r="A23" s="3">
        <v>20</v>
      </c>
      <c r="B23" s="4" t="s">
        <v>2</v>
      </c>
      <c r="C23" s="4" t="s">
        <v>80</v>
      </c>
      <c r="D23" s="4" t="s">
        <v>81</v>
      </c>
      <c r="E23" s="4" t="s">
        <v>5</v>
      </c>
      <c r="F23" s="3" t="s">
        <v>82</v>
      </c>
      <c r="G23" s="3" t="s">
        <v>83</v>
      </c>
      <c r="H23" s="13" t="str">
        <f t="shared" si="0"/>
        <v>INSERT INTO tsubject(scode, isu, title, credit, prof, room) VALUES ('15254','교양필수','아름다움의철학','3','전종윤','월16,17,18(스타센터 238),수01,02,03(스타센터 238)');</v>
      </c>
    </row>
    <row r="24" spans="1:8" x14ac:dyDescent="0.3">
      <c r="A24" s="3">
        <v>21</v>
      </c>
      <c r="B24" s="4" t="s">
        <v>2</v>
      </c>
      <c r="C24" s="4" t="s">
        <v>84</v>
      </c>
      <c r="D24" s="4" t="s">
        <v>85</v>
      </c>
      <c r="E24" s="4">
        <v>1</v>
      </c>
      <c r="F24" s="3" t="s">
        <v>86</v>
      </c>
      <c r="G24" s="3" t="s">
        <v>87</v>
      </c>
      <c r="H24" s="13" t="str">
        <f t="shared" si="0"/>
        <v>INSERT INTO tsubject(scode, isu, title, credit, prof, room) VALUES ('15270','교양필수','실용생활영어(2)','1','김미나','금04,05,06,07(스타센터 101)');</v>
      </c>
    </row>
    <row r="25" spans="1:8" x14ac:dyDescent="0.3">
      <c r="A25" s="3">
        <v>22</v>
      </c>
      <c r="B25" s="4" t="s">
        <v>2</v>
      </c>
      <c r="C25" s="4" t="s">
        <v>88</v>
      </c>
      <c r="D25" s="4" t="s">
        <v>89</v>
      </c>
      <c r="E25" s="4" t="s">
        <v>5</v>
      </c>
      <c r="F25" s="3" t="s">
        <v>90</v>
      </c>
      <c r="G25" s="3" t="s">
        <v>91</v>
      </c>
      <c r="H25" s="13" t="str">
        <f t="shared" si="0"/>
        <v>INSERT INTO tsubject(scode, isu, title, credit, prof, room) VALUES ('15427','교양필수','한국문학의이해와감상','3','백진우','월16,17,18(진리507),수01,02,03(진리507)');</v>
      </c>
    </row>
    <row r="26" spans="1:8" x14ac:dyDescent="0.3">
      <c r="A26" s="3">
        <v>23</v>
      </c>
      <c r="B26" s="4" t="s">
        <v>2</v>
      </c>
      <c r="C26" s="4" t="s">
        <v>92</v>
      </c>
      <c r="D26" s="4" t="s">
        <v>93</v>
      </c>
      <c r="E26" s="4" t="s">
        <v>5</v>
      </c>
      <c r="F26" s="3" t="s">
        <v>94</v>
      </c>
      <c r="G26" s="3" t="s">
        <v>95</v>
      </c>
      <c r="H26" s="13" t="str">
        <f t="shared" si="0"/>
        <v>INSERT INTO tsubject(scode, isu, title, credit, prof, room) VALUES ('15528','교양필수','4차산업혁명과미래사회','3','김동욱','월16,17,18(공학①116),수01,02,03(공학①116)');</v>
      </c>
    </row>
    <row r="27" spans="1:8" x14ac:dyDescent="0.3">
      <c r="A27" s="3">
        <v>24</v>
      </c>
      <c r="B27" s="4" t="s">
        <v>2</v>
      </c>
      <c r="C27" s="4" t="s">
        <v>96</v>
      </c>
      <c r="D27" s="4" t="s">
        <v>97</v>
      </c>
      <c r="E27" s="4" t="s">
        <v>5</v>
      </c>
      <c r="F27" s="3" t="s">
        <v>98</v>
      </c>
      <c r="G27" s="3" t="s">
        <v>99</v>
      </c>
      <c r="H27" s="13" t="str">
        <f t="shared" si="0"/>
        <v>INSERT INTO tsubject(scode, isu, title, credit, prof, room) VALUES ('15531','교양필수','글로벌화와기업경영','3','이방식','화01,02,03(자유309),목01,02,03(자유309)');</v>
      </c>
    </row>
    <row r="28" spans="1:8" x14ac:dyDescent="0.3">
      <c r="A28" s="3">
        <v>25</v>
      </c>
      <c r="B28" s="4" t="s">
        <v>2</v>
      </c>
      <c r="C28" s="4" t="s">
        <v>100</v>
      </c>
      <c r="D28" s="4" t="s">
        <v>101</v>
      </c>
      <c r="E28" s="4" t="s">
        <v>5</v>
      </c>
      <c r="F28" s="3" t="s">
        <v>26</v>
      </c>
      <c r="G28" s="3" t="s">
        <v>102</v>
      </c>
      <c r="H28" s="13" t="str">
        <f t="shared" si="0"/>
        <v>INSERT INTO tsubject(scode, isu, title, credit, prof, room) VALUES ('15534','교양필수','문화인류학입문','3','김창민','화01,02,03(스타센터 301),목01,02,03(스타센터 301)');</v>
      </c>
    </row>
    <row r="29" spans="1:8" x14ac:dyDescent="0.3">
      <c r="A29" s="3">
        <v>26</v>
      </c>
      <c r="B29" s="4" t="s">
        <v>2</v>
      </c>
      <c r="C29" s="4" t="s">
        <v>103</v>
      </c>
      <c r="D29" s="4" t="s">
        <v>104</v>
      </c>
      <c r="E29" s="4" t="s">
        <v>5</v>
      </c>
      <c r="F29" s="3" t="s">
        <v>105</v>
      </c>
      <c r="G29" s="3" t="s">
        <v>106</v>
      </c>
      <c r="H29" s="13" t="str">
        <f t="shared" si="0"/>
        <v>INSERT INTO tsubject(scode, isu, title, credit, prof, room) VALUES ('15540','교양필수','생활속회계이야기','3','오희화','화01,02,03(자유308),목01,02,03(자유308)');</v>
      </c>
    </row>
    <row r="30" spans="1:8" x14ac:dyDescent="0.3">
      <c r="A30" s="3">
        <v>27</v>
      </c>
      <c r="B30" s="4" t="s">
        <v>2</v>
      </c>
      <c r="C30" s="4" t="s">
        <v>107</v>
      </c>
      <c r="D30" s="4" t="s">
        <v>108</v>
      </c>
      <c r="E30" s="4" t="s">
        <v>5</v>
      </c>
      <c r="F30" s="3" t="s">
        <v>109</v>
      </c>
      <c r="G30" s="3" t="s">
        <v>110</v>
      </c>
      <c r="H30" s="13" t="str">
        <f t="shared" si="0"/>
        <v>INSERT INTO tsubject(scode, isu, title, credit, prof, room) VALUES ('15544','교양필수','역사를보는눈_이야기한국사','3','김건우','월16,17,18(진리306),수01,02,03(진리306)');</v>
      </c>
    </row>
    <row r="31" spans="1:8" x14ac:dyDescent="0.3">
      <c r="A31" s="3">
        <v>28</v>
      </c>
      <c r="B31" s="4" t="s">
        <v>2</v>
      </c>
      <c r="C31" s="4" t="s">
        <v>111</v>
      </c>
      <c r="D31" s="4" t="s">
        <v>112</v>
      </c>
      <c r="E31" s="4" t="s">
        <v>5</v>
      </c>
      <c r="F31" s="3" t="s">
        <v>46</v>
      </c>
      <c r="G31" s="3" t="s">
        <v>113</v>
      </c>
      <c r="H31" s="13" t="str">
        <f t="shared" si="0"/>
        <v>INSERT INTO tsubject(scode, isu, title, credit, prof, room) VALUES ('15548','교양필수','중국문화기행','3','홍기석','화01,02,03(진리308),목01,02,03(진리308)');</v>
      </c>
    </row>
    <row r="32" spans="1:8" x14ac:dyDescent="0.3">
      <c r="A32" s="3">
        <v>29</v>
      </c>
      <c r="B32" s="4" t="s">
        <v>2</v>
      </c>
      <c r="C32" s="4" t="s">
        <v>114</v>
      </c>
      <c r="D32" s="4" t="s">
        <v>115</v>
      </c>
      <c r="E32" s="4" t="s">
        <v>5</v>
      </c>
      <c r="F32" s="3" t="s">
        <v>116</v>
      </c>
      <c r="G32" s="3" t="s">
        <v>117</v>
      </c>
      <c r="H32" s="13" t="str">
        <f t="shared" si="0"/>
        <v>INSERT INTO tsubject(scode, isu, title, credit, prof, room) VALUES ('15553','교양필수','행복한삶을위한건강학','3','이병순','월16,17,18(천잠홀),수01,02,03(천잠홀)');</v>
      </c>
    </row>
    <row r="33" spans="1:8" x14ac:dyDescent="0.3">
      <c r="A33" s="3">
        <v>30</v>
      </c>
      <c r="B33" s="4" t="s">
        <v>2</v>
      </c>
      <c r="C33" s="4" t="s">
        <v>118</v>
      </c>
      <c r="D33" s="4" t="s">
        <v>119</v>
      </c>
      <c r="E33" s="4" t="s">
        <v>5</v>
      </c>
      <c r="F33" s="3" t="s">
        <v>120</v>
      </c>
      <c r="G33" s="3" t="s">
        <v>121</v>
      </c>
      <c r="H33" s="13" t="str">
        <f t="shared" si="0"/>
        <v>INSERT INTO tsubject(scode, isu, title, credit, prof, room) VALUES ('15609','교양필수','지식사회와커뮤니케이션','3','김홍렬','월16,17,18(평화405),수01,02,03(평화405)');</v>
      </c>
    </row>
    <row r="34" spans="1:8" x14ac:dyDescent="0.3">
      <c r="A34" s="3">
        <v>31</v>
      </c>
      <c r="B34" s="4" t="s">
        <v>2</v>
      </c>
      <c r="C34" s="4" t="s">
        <v>122</v>
      </c>
      <c r="D34" s="4" t="s">
        <v>123</v>
      </c>
      <c r="E34" s="4" t="s">
        <v>5</v>
      </c>
      <c r="F34" s="3" t="s">
        <v>6</v>
      </c>
      <c r="G34" s="3" t="s">
        <v>124</v>
      </c>
      <c r="H34" s="13" t="str">
        <f t="shared" si="0"/>
        <v>INSERT INTO tsubject(scode, isu, title, credit, prof, room) VALUES ('15717','교양필수','기업의지속가능경영','3','이현복','월16,17,18(자유122),수01,02,03(자유122)');</v>
      </c>
    </row>
    <row r="35" spans="1:8" x14ac:dyDescent="0.3">
      <c r="A35" s="3">
        <v>32</v>
      </c>
      <c r="B35" s="4" t="s">
        <v>2</v>
      </c>
      <c r="C35" s="4" t="s">
        <v>125</v>
      </c>
      <c r="D35" s="4" t="s">
        <v>126</v>
      </c>
      <c r="E35" s="4" t="s">
        <v>5</v>
      </c>
      <c r="F35" s="3" t="s">
        <v>127</v>
      </c>
      <c r="G35" s="3" t="s">
        <v>128</v>
      </c>
      <c r="H35" s="13" t="str">
        <f t="shared" si="0"/>
        <v>INSERT INTO tsubject(scode, isu, title, credit, prof, room) VALUES ('15718','교양필수','내삶이보이는동양철학','3','박상업','월16,17,18(스타센터 107),수01,02,03(스타센터 107)');</v>
      </c>
    </row>
    <row r="36" spans="1:8" x14ac:dyDescent="0.3">
      <c r="A36" s="3">
        <v>33</v>
      </c>
      <c r="B36" s="4" t="s">
        <v>2</v>
      </c>
      <c r="C36" s="4" t="s">
        <v>129</v>
      </c>
      <c r="D36" s="4" t="s">
        <v>130</v>
      </c>
      <c r="E36" s="4" t="s">
        <v>5</v>
      </c>
      <c r="F36" s="3" t="s">
        <v>131</v>
      </c>
      <c r="G36" s="3" t="s">
        <v>132</v>
      </c>
      <c r="H36" s="13" t="str">
        <f t="shared" si="0"/>
        <v>INSERT INTO tsubject(scode, isu, title, credit, prof, room) VALUES ('15721','교양필수','지속가능한농업','3','최규홍','화01,02,03(스타센터 107),목01,02,03(스타센터 107)');</v>
      </c>
    </row>
    <row r="37" spans="1:8" x14ac:dyDescent="0.3">
      <c r="A37" s="3">
        <v>34</v>
      </c>
      <c r="B37" s="4" t="s">
        <v>2</v>
      </c>
      <c r="C37" s="4" t="s">
        <v>133</v>
      </c>
      <c r="D37" s="4" t="s">
        <v>134</v>
      </c>
      <c r="E37" s="4" t="s">
        <v>5</v>
      </c>
      <c r="F37" s="3" t="s">
        <v>135</v>
      </c>
      <c r="G37" s="3" t="s">
        <v>136</v>
      </c>
      <c r="H37" s="13" t="str">
        <f t="shared" si="0"/>
        <v>INSERT INTO tsubject(scode, isu, title, credit, prof, room) VALUES ('15722','교양필수','정의란무엇인가','3','조수혜','화01,02,03(평화403),목01,02,03(평화403)');</v>
      </c>
    </row>
    <row r="38" spans="1:8" x14ac:dyDescent="0.3">
      <c r="A38" s="3">
        <v>35</v>
      </c>
      <c r="B38" s="4" t="s">
        <v>2</v>
      </c>
      <c r="C38" s="4" t="s">
        <v>137</v>
      </c>
      <c r="D38" s="4" t="s">
        <v>138</v>
      </c>
      <c r="E38" s="4" t="s">
        <v>5</v>
      </c>
      <c r="F38" s="3" t="s">
        <v>139</v>
      </c>
      <c r="G38" s="3" t="s">
        <v>140</v>
      </c>
      <c r="H38" s="13" t="str">
        <f t="shared" si="0"/>
        <v>INSERT INTO tsubject(scode, isu, title, credit, prof, room) VALUES ('15814','교양필수','식물의이해','3','송미장','월16,17,18(수퍼스타칼리지 강의실),수01,02,03(수퍼스타칼리지 강의실)');</v>
      </c>
    </row>
    <row r="39" spans="1:8" x14ac:dyDescent="0.3">
      <c r="A39" s="3">
        <v>36</v>
      </c>
      <c r="B39" s="4" t="s">
        <v>141</v>
      </c>
      <c r="C39" s="4" t="s">
        <v>142</v>
      </c>
      <c r="D39" s="4" t="s">
        <v>143</v>
      </c>
      <c r="E39" s="4" t="s">
        <v>5</v>
      </c>
      <c r="F39" s="3" t="s">
        <v>144</v>
      </c>
      <c r="G39" s="3" t="s">
        <v>145</v>
      </c>
      <c r="H39" s="13" t="str">
        <f t="shared" si="0"/>
        <v>INSERT INTO tsubject(scode, isu, title, credit, prof, room) VALUES ('06855','전공선택','(교직)데이터베이스','3','한동욱','월04,05,06(콘텐츠비지니스실습실),수01,02,03(콘텐츠비지니스실습실)');</v>
      </c>
    </row>
    <row r="40" spans="1:8" x14ac:dyDescent="0.3">
      <c r="A40" s="3">
        <v>37</v>
      </c>
      <c r="B40" s="4" t="s">
        <v>141</v>
      </c>
      <c r="C40" s="4" t="s">
        <v>146</v>
      </c>
      <c r="D40" s="4" t="s">
        <v>147</v>
      </c>
      <c r="E40" s="4" t="s">
        <v>5</v>
      </c>
      <c r="F40" s="3" t="s">
        <v>148</v>
      </c>
      <c r="G40" s="3" t="s">
        <v>149</v>
      </c>
      <c r="H40" s="13" t="str">
        <f t="shared" si="0"/>
        <v>INSERT INTO tsubject(scode, isu, title, credit, prof, room) VALUES ('08760','전공선택','(교직)컴퓨터네트워크','3','최은복','월15,16,17(사물인터넷 프로젝트실),수04,05,06(사물인터넷 프로젝트실)');</v>
      </c>
    </row>
    <row r="41" spans="1:8" x14ac:dyDescent="0.3">
      <c r="A41" s="3">
        <v>38</v>
      </c>
      <c r="B41" s="4" t="s">
        <v>141</v>
      </c>
      <c r="C41" s="4" t="s">
        <v>150</v>
      </c>
      <c r="D41" s="4" t="s">
        <v>151</v>
      </c>
      <c r="E41" s="4" t="s">
        <v>5</v>
      </c>
      <c r="F41" s="3" t="s">
        <v>152</v>
      </c>
      <c r="G41" s="3" t="s">
        <v>153</v>
      </c>
      <c r="H41" s="13" t="str">
        <f t="shared" si="0"/>
        <v>INSERT INTO tsubject(scode, isu, title, credit, prof, room) VALUES ('15571','전공선택','리눅스프로그래밍','3','송주환','월09,10,11(콘텐츠기술실습실),목12,13,14(콘텐츠기술실습실)');</v>
      </c>
    </row>
    <row r="42" spans="1:8" x14ac:dyDescent="0.3">
      <c r="A42" s="3">
        <v>39</v>
      </c>
      <c r="B42" s="4" t="s">
        <v>141</v>
      </c>
      <c r="C42" s="4" t="s">
        <v>154</v>
      </c>
      <c r="D42" s="4" t="s">
        <v>155</v>
      </c>
      <c r="E42" s="4" t="s">
        <v>5</v>
      </c>
      <c r="F42" s="3" t="s">
        <v>148</v>
      </c>
      <c r="G42" s="3" t="s">
        <v>156</v>
      </c>
      <c r="H42" s="13" t="str">
        <f t="shared" si="0"/>
        <v>INSERT INTO tsubject(scode, isu, title, credit, prof, room) VALUES ('15572','전공선택','웹프로그래밍','3','최은복','화04,05,06(사물인터넷 프로젝트실),목04,05,06(사물인터넷 프로젝트실)');</v>
      </c>
    </row>
    <row r="43" spans="1:8" x14ac:dyDescent="0.3">
      <c r="A43" s="3">
        <v>40</v>
      </c>
      <c r="B43" s="4" t="s">
        <v>141</v>
      </c>
      <c r="C43" s="4" t="s">
        <v>157</v>
      </c>
      <c r="D43" s="4" t="s">
        <v>158</v>
      </c>
      <c r="E43" s="4" t="s">
        <v>5</v>
      </c>
      <c r="F43" s="3" t="s">
        <v>159</v>
      </c>
      <c r="G43" s="3" t="s">
        <v>160</v>
      </c>
      <c r="H43" s="13" t="str">
        <f t="shared" si="0"/>
        <v>INSERT INTO tsubject(scode, isu, title, credit, prof, room) VALUES ('15574','전공선택','스마트폰앱개발','3','권수태','월12,13,14(사물인터넷 디바이스랩),수12,13,14(사물인터넷 디바이스랩)');</v>
      </c>
    </row>
  </sheetData>
  <mergeCells count="1">
    <mergeCell ref="A1:G1"/>
  </mergeCells>
  <phoneticPr fontId="1" type="noConversion"/>
  <pageMargins left="0.25" right="0.25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tabSelected="1" zoomScaleNormal="100" zoomScaleSheetLayoutView="100" workbookViewId="0">
      <selection activeCell="M6" sqref="M6"/>
    </sheetView>
  </sheetViews>
  <sheetFormatPr defaultRowHeight="16.5" x14ac:dyDescent="0.3"/>
  <cols>
    <col min="1" max="1" width="4.125" style="6" customWidth="1"/>
    <col min="2" max="2" width="10.875" style="6" customWidth="1"/>
    <col min="3" max="3" width="9" style="6"/>
    <col min="4" max="9" width="7.25" style="6" customWidth="1"/>
    <col min="10" max="16384" width="9" style="6"/>
  </cols>
  <sheetData>
    <row r="1" spans="1:16" ht="31.5" x14ac:dyDescent="0.3">
      <c r="A1" s="24" t="s">
        <v>316</v>
      </c>
      <c r="B1" s="24"/>
      <c r="C1" s="24"/>
      <c r="D1" s="24"/>
      <c r="E1" s="24"/>
      <c r="F1" s="24"/>
      <c r="G1" s="24"/>
      <c r="H1" s="24"/>
      <c r="I1" s="24"/>
    </row>
    <row r="2" spans="1:16" ht="20.25" customHeight="1" x14ac:dyDescent="0.3">
      <c r="B2" s="6" t="s">
        <v>167</v>
      </c>
      <c r="D2" s="6" t="s">
        <v>168</v>
      </c>
    </row>
    <row r="3" spans="1:16" ht="20.25" customHeight="1" x14ac:dyDescent="0.3">
      <c r="A3" s="8" t="s">
        <v>1</v>
      </c>
      <c r="B3" s="8" t="s">
        <v>327</v>
      </c>
      <c r="C3" s="8" t="s">
        <v>230</v>
      </c>
      <c r="D3" s="8" t="s">
        <v>161</v>
      </c>
      <c r="E3" s="8" t="s">
        <v>162</v>
      </c>
      <c r="F3" s="8" t="s">
        <v>163</v>
      </c>
      <c r="G3" s="8" t="s">
        <v>164</v>
      </c>
      <c r="H3" s="8" t="s">
        <v>165</v>
      </c>
      <c r="I3" s="8" t="s">
        <v>166</v>
      </c>
      <c r="J3" s="8" t="s">
        <v>321</v>
      </c>
      <c r="K3" s="8" t="s">
        <v>322</v>
      </c>
      <c r="L3" s="8" t="s">
        <v>323</v>
      </c>
      <c r="M3" s="8" t="s">
        <v>324</v>
      </c>
      <c r="N3" s="8" t="s">
        <v>325</v>
      </c>
      <c r="O3" s="8" t="s">
        <v>326</v>
      </c>
    </row>
    <row r="4" spans="1:16" ht="20.25" customHeight="1" x14ac:dyDescent="0.3">
      <c r="A4" s="7">
        <v>1</v>
      </c>
      <c r="B4" s="7">
        <v>201514005</v>
      </c>
      <c r="C4" s="7" t="s">
        <v>384</v>
      </c>
      <c r="D4" s="9" t="s">
        <v>169</v>
      </c>
      <c r="E4" s="9" t="s">
        <v>183</v>
      </c>
      <c r="F4" s="9" t="s">
        <v>180</v>
      </c>
      <c r="G4" s="9"/>
      <c r="H4" s="9"/>
      <c r="I4" s="9"/>
      <c r="J4" s="13" t="str">
        <f>IF(D4="","","INSERT INTO tsugang(f_hakbun, f_scode, save_time) VALUES ('"&amp;$B4&amp;"','"&amp;D4&amp;"','2021-12-03');")</f>
        <v>INSERT INTO tsugang(f_hakbun, f_scode, save_time) VALUES ('201514005','06855','2021-12-03');</v>
      </c>
      <c r="K4" s="14" t="str">
        <f t="shared" ref="K4:N4" si="0">IF(E4="","","INSERT INTO tsugang(f_hakbun, f_scode, save_time) VALUES ('"&amp;$B4&amp;"','"&amp;E4&amp;"','2021-12-03');")</f>
        <v>INSERT INTO tsugang(f_hakbun, f_scode, save_time) VALUES ('201514005','15572','2021-12-03');</v>
      </c>
      <c r="L4" s="13" t="str">
        <f t="shared" si="0"/>
        <v>INSERT INTO tsugang(f_hakbun, f_scode, save_time) VALUES ('201514005','08760','2021-12-03');</v>
      </c>
      <c r="M4" s="14" t="str">
        <f t="shared" si="0"/>
        <v/>
      </c>
      <c r="N4" s="13" t="str">
        <f t="shared" si="0"/>
        <v/>
      </c>
      <c r="O4" s="6" t="str">
        <f t="shared" ref="K4:O4" si="1">IF(I4="","","INSERT INTO tsugang(f_hakbun, f_scode, save_time) VALUES ('"&amp;$B4&amp;"','"&amp;I4&amp;"',TO_CHAR(SYSDATE,'YYYY-MM-DD HH24:MI:SS'));")</f>
        <v/>
      </c>
    </row>
    <row r="5" spans="1:16" ht="20.25" customHeight="1" x14ac:dyDescent="0.3">
      <c r="A5" s="7">
        <v>2</v>
      </c>
      <c r="B5" s="7">
        <v>201355052</v>
      </c>
      <c r="C5" s="7" t="s">
        <v>374</v>
      </c>
      <c r="D5" s="9" t="s">
        <v>169</v>
      </c>
      <c r="E5" s="9" t="s">
        <v>172</v>
      </c>
      <c r="F5" s="9"/>
      <c r="G5" s="9"/>
      <c r="H5" s="9"/>
      <c r="I5" s="9"/>
      <c r="J5" s="13" t="str">
        <f t="shared" ref="J5:J38" si="2">IF(D5="","","INSERT INTO tsugang(f_hakbun, f_scode, save_time) VALUES ('"&amp;$B5&amp;"','"&amp;D5&amp;"','2021-12-03');")</f>
        <v>INSERT INTO tsugang(f_hakbun, f_scode, save_time) VALUES ('201355052','06855','2021-12-03');</v>
      </c>
      <c r="K5" s="14" t="str">
        <f t="shared" ref="K5:K38" si="3">IF(E5="","","INSERT INTO tsugang(f_hakbun, f_scode, save_time) VALUES ('"&amp;$B5&amp;"','"&amp;E5&amp;"','2021-12-03');")</f>
        <v>INSERT INTO tsugang(f_hakbun, f_scode, save_time) VALUES ('201355052','15571','2021-12-03');</v>
      </c>
      <c r="L5" s="13" t="str">
        <f t="shared" ref="L5:L38" si="4">IF(F5="","","INSERT INTO tsugang(f_hakbun, f_scode, save_time) VALUES ('"&amp;$B5&amp;"','"&amp;F5&amp;"','2021-12-03');")</f>
        <v/>
      </c>
      <c r="M5" s="14" t="str">
        <f t="shared" ref="M5:M38" si="5">IF(G5="","","INSERT INTO tsugang(f_hakbun, f_scode, save_time) VALUES ('"&amp;$B5&amp;"','"&amp;G5&amp;"','2021-12-03');")</f>
        <v/>
      </c>
      <c r="N5" s="13" t="str">
        <f t="shared" ref="N5:N38" si="6">IF(H5="","","INSERT INTO tsugang(f_hakbun, f_scode, save_time) VALUES ('"&amp;$B5&amp;"','"&amp;H5&amp;"','2021-12-03');")</f>
        <v/>
      </c>
      <c r="O5" s="6" t="str">
        <f t="shared" ref="O5:O38" si="7">IF(I5="","","INSERT INTO tsugang(f_hakbun, f_scode, save_time) VALUES ('"&amp;$B5&amp;"','"&amp;I5&amp;"',TO_CHAR(SYSDATE,'YYYY-MM-DD HH24:MI:SS'));")</f>
        <v/>
      </c>
      <c r="P5" s="6" t="str">
        <f>IF(I5="","",VLOOKUP(I5,과목!$C$4:$C$43,1,FALSE))</f>
        <v/>
      </c>
    </row>
    <row r="6" spans="1:16" ht="20.25" customHeight="1" x14ac:dyDescent="0.3">
      <c r="A6" s="7">
        <v>3</v>
      </c>
      <c r="B6" s="7">
        <v>201462006</v>
      </c>
      <c r="C6" s="7" t="s">
        <v>242</v>
      </c>
      <c r="D6" s="9" t="s">
        <v>170</v>
      </c>
      <c r="E6" s="9" t="s">
        <v>184</v>
      </c>
      <c r="F6" s="9"/>
      <c r="G6" s="9"/>
      <c r="H6" s="9"/>
      <c r="I6" s="9"/>
      <c r="J6" s="13" t="str">
        <f t="shared" si="2"/>
        <v>INSERT INTO tsugang(f_hakbun, f_scode, save_time) VALUES ('201462006','15574','2021-12-03');</v>
      </c>
      <c r="K6" s="14" t="str">
        <f t="shared" si="3"/>
        <v>INSERT INTO tsugang(f_hakbun, f_scode, save_time) VALUES ('201462006','15544','2021-12-03');</v>
      </c>
      <c r="L6" s="13" t="str">
        <f t="shared" si="4"/>
        <v/>
      </c>
      <c r="M6" s="14" t="str">
        <f t="shared" si="5"/>
        <v/>
      </c>
      <c r="N6" s="13" t="str">
        <f t="shared" si="6"/>
        <v/>
      </c>
      <c r="O6" s="6" t="str">
        <f t="shared" si="7"/>
        <v/>
      </c>
      <c r="P6" s="6" t="str">
        <f>IF(I6="","",VLOOKUP(I6,과목!$C$4:$C$43,1,FALSE))</f>
        <v/>
      </c>
    </row>
    <row r="7" spans="1:16" ht="20.25" customHeight="1" x14ac:dyDescent="0.3">
      <c r="A7" s="7">
        <v>4</v>
      </c>
      <c r="B7" s="7">
        <v>201362054</v>
      </c>
      <c r="C7" s="7" t="s">
        <v>371</v>
      </c>
      <c r="D7" s="9" t="s">
        <v>169</v>
      </c>
      <c r="E7" s="9" t="s">
        <v>317</v>
      </c>
      <c r="F7" s="9" t="s">
        <v>172</v>
      </c>
      <c r="G7" s="9" t="s">
        <v>318</v>
      </c>
      <c r="H7" s="9" t="s">
        <v>319</v>
      </c>
      <c r="I7" s="9"/>
      <c r="J7" s="13" t="str">
        <f t="shared" si="2"/>
        <v>INSERT INTO tsugang(f_hakbun, f_scode, save_time) VALUES ('201362054','06855','2021-12-03');</v>
      </c>
      <c r="K7" s="14" t="str">
        <f t="shared" si="3"/>
        <v>INSERT INTO tsugang(f_hakbun, f_scode, save_time) VALUES ('201362054','08760','2021-12-03');</v>
      </c>
      <c r="L7" s="13" t="str">
        <f t="shared" si="4"/>
        <v>INSERT INTO tsugang(f_hakbun, f_scode, save_time) VALUES ('201362054','15571','2021-12-03');</v>
      </c>
      <c r="M7" s="14" t="str">
        <f t="shared" si="5"/>
        <v>INSERT INTO tsugang(f_hakbun, f_scode, save_time) VALUES ('201362054','15572','2021-12-03');</v>
      </c>
      <c r="N7" s="13" t="str">
        <f t="shared" si="6"/>
        <v>INSERT INTO tsugang(f_hakbun, f_scode, save_time) VALUES ('201362054','15574','2021-12-03');</v>
      </c>
      <c r="O7" s="6" t="str">
        <f t="shared" si="7"/>
        <v/>
      </c>
      <c r="P7" s="6" t="str">
        <f>IF(I7="","",VLOOKUP(I7,과목!$C$4:$C$43,1,FALSE))</f>
        <v/>
      </c>
    </row>
    <row r="8" spans="1:16" ht="20.25" customHeight="1" x14ac:dyDescent="0.3">
      <c r="A8" s="7">
        <v>5</v>
      </c>
      <c r="B8" s="7">
        <v>201462039</v>
      </c>
      <c r="C8" s="7" t="s">
        <v>375</v>
      </c>
      <c r="D8" s="9" t="s">
        <v>172</v>
      </c>
      <c r="E8" s="9" t="s">
        <v>170</v>
      </c>
      <c r="F8" s="9" t="s">
        <v>183</v>
      </c>
      <c r="G8" s="9"/>
      <c r="H8" s="9"/>
      <c r="I8" s="9"/>
      <c r="J8" s="13" t="str">
        <f t="shared" si="2"/>
        <v>INSERT INTO tsugang(f_hakbun, f_scode, save_time) VALUES ('201462039','15571','2021-12-03');</v>
      </c>
      <c r="K8" s="14" t="str">
        <f t="shared" si="3"/>
        <v>INSERT INTO tsugang(f_hakbun, f_scode, save_time) VALUES ('201462039','15574','2021-12-03');</v>
      </c>
      <c r="L8" s="13" t="str">
        <f t="shared" si="4"/>
        <v>INSERT INTO tsugang(f_hakbun, f_scode, save_time) VALUES ('201462039','15572','2021-12-03');</v>
      </c>
      <c r="M8" s="14" t="str">
        <f t="shared" si="5"/>
        <v/>
      </c>
      <c r="N8" s="13" t="str">
        <f t="shared" si="6"/>
        <v/>
      </c>
      <c r="O8" s="6" t="str">
        <f t="shared" si="7"/>
        <v/>
      </c>
      <c r="P8" s="6" t="str">
        <f>IF(I8="","",VLOOKUP(I8,과목!$C$4:$C$43,1,FALSE))</f>
        <v/>
      </c>
    </row>
    <row r="9" spans="1:16" ht="20.25" customHeight="1" x14ac:dyDescent="0.3">
      <c r="A9" s="7">
        <v>6</v>
      </c>
      <c r="B9" s="7">
        <v>201662039</v>
      </c>
      <c r="C9" s="7" t="s">
        <v>385</v>
      </c>
      <c r="D9" s="9" t="s">
        <v>169</v>
      </c>
      <c r="E9" s="9" t="s">
        <v>172</v>
      </c>
      <c r="F9" s="9" t="s">
        <v>183</v>
      </c>
      <c r="G9" s="9" t="s">
        <v>170</v>
      </c>
      <c r="H9" s="9"/>
      <c r="I9" s="9"/>
      <c r="J9" s="13" t="str">
        <f t="shared" si="2"/>
        <v>INSERT INTO tsugang(f_hakbun, f_scode, save_time) VALUES ('201662039','06855','2021-12-03');</v>
      </c>
      <c r="K9" s="14" t="str">
        <f t="shared" si="3"/>
        <v>INSERT INTO tsugang(f_hakbun, f_scode, save_time) VALUES ('201662039','15571','2021-12-03');</v>
      </c>
      <c r="L9" s="13" t="str">
        <f t="shared" si="4"/>
        <v>INSERT INTO tsugang(f_hakbun, f_scode, save_time) VALUES ('201662039','15572','2021-12-03');</v>
      </c>
      <c r="M9" s="14" t="str">
        <f t="shared" si="5"/>
        <v>INSERT INTO tsugang(f_hakbun, f_scode, save_time) VALUES ('201662039','15574','2021-12-03');</v>
      </c>
      <c r="N9" s="13" t="str">
        <f t="shared" si="6"/>
        <v/>
      </c>
      <c r="O9" s="6" t="str">
        <f t="shared" si="7"/>
        <v/>
      </c>
      <c r="P9" s="6" t="str">
        <f>IF(I9="","",VLOOKUP(I9,과목!$C$4:$C$43,1,FALSE))</f>
        <v/>
      </c>
    </row>
    <row r="10" spans="1:16" ht="20.25" customHeight="1" x14ac:dyDescent="0.3">
      <c r="A10" s="7">
        <v>7</v>
      </c>
      <c r="B10" s="7">
        <v>201662021</v>
      </c>
      <c r="C10" s="7" t="s">
        <v>386</v>
      </c>
      <c r="D10" s="9" t="s">
        <v>169</v>
      </c>
      <c r="E10" s="9" t="s">
        <v>180</v>
      </c>
      <c r="F10" s="9" t="s">
        <v>172</v>
      </c>
      <c r="G10" s="9" t="s">
        <v>183</v>
      </c>
      <c r="H10" s="9" t="s">
        <v>170</v>
      </c>
      <c r="I10" s="9"/>
      <c r="J10" s="13" t="str">
        <f t="shared" si="2"/>
        <v>INSERT INTO tsugang(f_hakbun, f_scode, save_time) VALUES ('201662021','06855','2021-12-03');</v>
      </c>
      <c r="K10" s="14" t="str">
        <f t="shared" si="3"/>
        <v>INSERT INTO tsugang(f_hakbun, f_scode, save_time) VALUES ('201662021','08760','2021-12-03');</v>
      </c>
      <c r="L10" s="13" t="str">
        <f t="shared" si="4"/>
        <v>INSERT INTO tsugang(f_hakbun, f_scode, save_time) VALUES ('201662021','15571','2021-12-03');</v>
      </c>
      <c r="M10" s="14" t="str">
        <f t="shared" si="5"/>
        <v>INSERT INTO tsugang(f_hakbun, f_scode, save_time) VALUES ('201662021','15572','2021-12-03');</v>
      </c>
      <c r="N10" s="13" t="str">
        <f t="shared" si="6"/>
        <v>INSERT INTO tsugang(f_hakbun, f_scode, save_time) VALUES ('201662021','15574','2021-12-03');</v>
      </c>
      <c r="O10" s="6" t="str">
        <f t="shared" si="7"/>
        <v/>
      </c>
      <c r="P10" s="6" t="str">
        <f>IF(I10="","",VLOOKUP(I10,과목!$C$4:$C$43,1,FALSE))</f>
        <v/>
      </c>
    </row>
    <row r="11" spans="1:16" ht="20.25" customHeight="1" x14ac:dyDescent="0.3">
      <c r="A11" s="7">
        <v>8</v>
      </c>
      <c r="B11" s="7">
        <v>201662025</v>
      </c>
      <c r="C11" s="7" t="s">
        <v>376</v>
      </c>
      <c r="D11" s="9" t="s">
        <v>174</v>
      </c>
      <c r="E11" s="9" t="s">
        <v>169</v>
      </c>
      <c r="F11" s="9" t="s">
        <v>180</v>
      </c>
      <c r="G11" s="9" t="s">
        <v>172</v>
      </c>
      <c r="H11" s="9" t="s">
        <v>183</v>
      </c>
      <c r="I11" s="9"/>
      <c r="J11" s="13" t="str">
        <f t="shared" si="2"/>
        <v>INSERT INTO tsugang(f_hakbun, f_scode, save_time) VALUES ('201662025','15254','2021-12-03');</v>
      </c>
      <c r="K11" s="14" t="str">
        <f t="shared" si="3"/>
        <v>INSERT INTO tsugang(f_hakbun, f_scode, save_time) VALUES ('201662025','06855','2021-12-03');</v>
      </c>
      <c r="L11" s="13" t="str">
        <f t="shared" si="4"/>
        <v>INSERT INTO tsugang(f_hakbun, f_scode, save_time) VALUES ('201662025','08760','2021-12-03');</v>
      </c>
      <c r="M11" s="14" t="str">
        <f t="shared" si="5"/>
        <v>INSERT INTO tsugang(f_hakbun, f_scode, save_time) VALUES ('201662025','15571','2021-12-03');</v>
      </c>
      <c r="N11" s="13" t="str">
        <f t="shared" si="6"/>
        <v>INSERT INTO tsugang(f_hakbun, f_scode, save_time) VALUES ('201662025','15572','2021-12-03');</v>
      </c>
      <c r="O11" s="6" t="str">
        <f t="shared" si="7"/>
        <v/>
      </c>
      <c r="P11" s="6" t="str">
        <f>IF(I11="","",VLOOKUP(I11,과목!$C$4:$C$43,1,FALSE))</f>
        <v/>
      </c>
    </row>
    <row r="12" spans="1:16" ht="20.25" customHeight="1" x14ac:dyDescent="0.3">
      <c r="A12" s="7">
        <v>9</v>
      </c>
      <c r="B12" s="7">
        <v>201662049</v>
      </c>
      <c r="C12" s="7" t="s">
        <v>377</v>
      </c>
      <c r="D12" s="9" t="s">
        <v>174</v>
      </c>
      <c r="E12" s="9" t="s">
        <v>169</v>
      </c>
      <c r="F12" s="9" t="s">
        <v>180</v>
      </c>
      <c r="G12" s="9" t="s">
        <v>172</v>
      </c>
      <c r="H12" s="9" t="s">
        <v>183</v>
      </c>
      <c r="I12" s="9"/>
      <c r="J12" s="13" t="str">
        <f t="shared" si="2"/>
        <v>INSERT INTO tsugang(f_hakbun, f_scode, save_time) VALUES ('201662049','15254','2021-12-03');</v>
      </c>
      <c r="K12" s="14" t="str">
        <f t="shared" si="3"/>
        <v>INSERT INTO tsugang(f_hakbun, f_scode, save_time) VALUES ('201662049','06855','2021-12-03');</v>
      </c>
      <c r="L12" s="13" t="str">
        <f t="shared" si="4"/>
        <v>INSERT INTO tsugang(f_hakbun, f_scode, save_time) VALUES ('201662049','08760','2021-12-03');</v>
      </c>
      <c r="M12" s="14" t="str">
        <f t="shared" si="5"/>
        <v>INSERT INTO tsugang(f_hakbun, f_scode, save_time) VALUES ('201662049','15571','2021-12-03');</v>
      </c>
      <c r="N12" s="13" t="str">
        <f t="shared" si="6"/>
        <v>INSERT INTO tsugang(f_hakbun, f_scode, save_time) VALUES ('201662049','15572','2021-12-03');</v>
      </c>
      <c r="O12" s="6" t="str">
        <f t="shared" si="7"/>
        <v/>
      </c>
      <c r="P12" s="6" t="str">
        <f>IF(I12="","",VLOOKUP(I12,과목!$C$4:$C$43,1,FALSE))</f>
        <v/>
      </c>
    </row>
    <row r="13" spans="1:16" ht="20.25" customHeight="1" x14ac:dyDescent="0.3">
      <c r="A13" s="7">
        <v>10</v>
      </c>
      <c r="B13" s="7">
        <v>201662042</v>
      </c>
      <c r="C13" s="7" t="s">
        <v>387</v>
      </c>
      <c r="D13" s="9" t="s">
        <v>176</v>
      </c>
      <c r="E13" s="9" t="s">
        <v>169</v>
      </c>
      <c r="F13" s="9" t="s">
        <v>180</v>
      </c>
      <c r="G13" s="9" t="s">
        <v>172</v>
      </c>
      <c r="H13" s="9" t="s">
        <v>183</v>
      </c>
      <c r="I13" s="9"/>
      <c r="J13" s="13" t="str">
        <f t="shared" si="2"/>
        <v>INSERT INTO tsugang(f_hakbun, f_scode, save_time) VALUES ('201662042','15540','2021-12-03');</v>
      </c>
      <c r="K13" s="14" t="str">
        <f t="shared" si="3"/>
        <v>INSERT INTO tsugang(f_hakbun, f_scode, save_time) VALUES ('201662042','06855','2021-12-03');</v>
      </c>
      <c r="L13" s="13" t="str">
        <f t="shared" si="4"/>
        <v>INSERT INTO tsugang(f_hakbun, f_scode, save_time) VALUES ('201662042','08760','2021-12-03');</v>
      </c>
      <c r="M13" s="14" t="str">
        <f t="shared" si="5"/>
        <v>INSERT INTO tsugang(f_hakbun, f_scode, save_time) VALUES ('201662042','15571','2021-12-03');</v>
      </c>
      <c r="N13" s="13" t="str">
        <f t="shared" si="6"/>
        <v>INSERT INTO tsugang(f_hakbun, f_scode, save_time) VALUES ('201662042','15572','2021-12-03');</v>
      </c>
      <c r="O13" s="6" t="str">
        <f t="shared" si="7"/>
        <v/>
      </c>
      <c r="P13" s="6" t="str">
        <f>IF(I13="","",VLOOKUP(I13,과목!$C$4:$C$43,1,FALSE))</f>
        <v/>
      </c>
    </row>
    <row r="14" spans="1:16" ht="20.25" customHeight="1" x14ac:dyDescent="0.3">
      <c r="A14" s="7">
        <v>11</v>
      </c>
      <c r="B14" s="7">
        <v>201662071</v>
      </c>
      <c r="C14" s="7" t="s">
        <v>388</v>
      </c>
      <c r="D14" s="9" t="s">
        <v>172</v>
      </c>
      <c r="E14" s="9" t="s">
        <v>176</v>
      </c>
      <c r="F14" s="9" t="s">
        <v>169</v>
      </c>
      <c r="G14" s="9"/>
      <c r="H14" s="9"/>
      <c r="I14" s="9"/>
      <c r="J14" s="13" t="str">
        <f t="shared" si="2"/>
        <v>INSERT INTO tsugang(f_hakbun, f_scode, save_time) VALUES ('201662071','15571','2021-12-03');</v>
      </c>
      <c r="K14" s="14" t="str">
        <f t="shared" si="3"/>
        <v>INSERT INTO tsugang(f_hakbun, f_scode, save_time) VALUES ('201662071','15540','2021-12-03');</v>
      </c>
      <c r="L14" s="13" t="str">
        <f t="shared" si="4"/>
        <v>INSERT INTO tsugang(f_hakbun, f_scode, save_time) VALUES ('201662071','06855','2021-12-03');</v>
      </c>
      <c r="M14" s="14" t="str">
        <f t="shared" si="5"/>
        <v/>
      </c>
      <c r="N14" s="13" t="str">
        <f t="shared" si="6"/>
        <v/>
      </c>
      <c r="O14" s="6" t="str">
        <f t="shared" si="7"/>
        <v/>
      </c>
      <c r="P14" s="6" t="str">
        <f>IF(I14="","",VLOOKUP(I14,과목!$C$4:$C$43,1,FALSE))</f>
        <v/>
      </c>
    </row>
    <row r="15" spans="1:16" ht="20.25" customHeight="1" x14ac:dyDescent="0.3">
      <c r="A15" s="7">
        <v>12</v>
      </c>
      <c r="B15" s="7">
        <v>201662067</v>
      </c>
      <c r="C15" s="7" t="s">
        <v>372</v>
      </c>
      <c r="D15" s="9" t="s">
        <v>178</v>
      </c>
      <c r="E15" s="9" t="s">
        <v>169</v>
      </c>
      <c r="F15" s="9" t="s">
        <v>180</v>
      </c>
      <c r="G15" s="9" t="s">
        <v>170</v>
      </c>
      <c r="H15" s="9"/>
      <c r="I15" s="9"/>
      <c r="J15" s="13" t="str">
        <f t="shared" si="2"/>
        <v>INSERT INTO tsugang(f_hakbun, f_scode, save_time) VALUES ('201662067','15122','2021-12-03');</v>
      </c>
      <c r="K15" s="14" t="str">
        <f t="shared" si="3"/>
        <v>INSERT INTO tsugang(f_hakbun, f_scode, save_time) VALUES ('201662067','06855','2021-12-03');</v>
      </c>
      <c r="L15" s="13" t="str">
        <f t="shared" si="4"/>
        <v>INSERT INTO tsugang(f_hakbun, f_scode, save_time) VALUES ('201662067','08760','2021-12-03');</v>
      </c>
      <c r="M15" s="14" t="str">
        <f t="shared" si="5"/>
        <v>INSERT INTO tsugang(f_hakbun, f_scode, save_time) VALUES ('201662067','15574','2021-12-03');</v>
      </c>
      <c r="N15" s="13" t="str">
        <f t="shared" si="6"/>
        <v/>
      </c>
      <c r="O15" s="6" t="str">
        <f t="shared" si="7"/>
        <v/>
      </c>
      <c r="P15" s="6" t="str">
        <f>IF(I15="","",VLOOKUP(I15,과목!$C$4:$C$43,1,FALSE))</f>
        <v/>
      </c>
    </row>
    <row r="16" spans="1:16" ht="20.25" customHeight="1" x14ac:dyDescent="0.3">
      <c r="A16" s="7">
        <v>13</v>
      </c>
      <c r="B16" s="7">
        <v>201662062</v>
      </c>
      <c r="C16" s="7" t="s">
        <v>378</v>
      </c>
      <c r="D16" s="9" t="s">
        <v>172</v>
      </c>
      <c r="E16" s="9" t="s">
        <v>169</v>
      </c>
      <c r="F16" s="9"/>
      <c r="G16" s="9"/>
      <c r="H16" s="9"/>
      <c r="I16" s="9"/>
      <c r="J16" s="13" t="str">
        <f t="shared" si="2"/>
        <v>INSERT INTO tsugang(f_hakbun, f_scode, save_time) VALUES ('201662062','15571','2021-12-03');</v>
      </c>
      <c r="K16" s="14" t="str">
        <f t="shared" si="3"/>
        <v>INSERT INTO tsugang(f_hakbun, f_scode, save_time) VALUES ('201662062','06855','2021-12-03');</v>
      </c>
      <c r="L16" s="13" t="str">
        <f t="shared" si="4"/>
        <v/>
      </c>
      <c r="M16" s="14" t="str">
        <f t="shared" si="5"/>
        <v/>
      </c>
      <c r="N16" s="13" t="str">
        <f t="shared" si="6"/>
        <v/>
      </c>
      <c r="O16" s="6" t="str">
        <f t="shared" si="7"/>
        <v/>
      </c>
      <c r="P16" s="6" t="str">
        <f>IF(I16="","",VLOOKUP(I16,과목!$C$4:$C$43,1,FALSE))</f>
        <v/>
      </c>
    </row>
    <row r="17" spans="1:16" ht="20.25" customHeight="1" x14ac:dyDescent="0.3">
      <c r="A17" s="7">
        <v>14</v>
      </c>
      <c r="B17" s="7">
        <v>201662053</v>
      </c>
      <c r="C17" s="7" t="s">
        <v>389</v>
      </c>
      <c r="D17" s="9" t="s">
        <v>180</v>
      </c>
      <c r="E17" s="9" t="s">
        <v>183</v>
      </c>
      <c r="F17" s="9" t="s">
        <v>170</v>
      </c>
      <c r="G17" s="9"/>
      <c r="H17" s="9"/>
      <c r="I17" s="9"/>
      <c r="J17" s="13" t="str">
        <f t="shared" si="2"/>
        <v>INSERT INTO tsugang(f_hakbun, f_scode, save_time) VALUES ('201662053','08760','2021-12-03');</v>
      </c>
      <c r="K17" s="14" t="str">
        <f t="shared" si="3"/>
        <v>INSERT INTO tsugang(f_hakbun, f_scode, save_time) VALUES ('201662053','15572','2021-12-03');</v>
      </c>
      <c r="L17" s="13" t="str">
        <f t="shared" si="4"/>
        <v>INSERT INTO tsugang(f_hakbun, f_scode, save_time) VALUES ('201662053','15574','2021-12-03');</v>
      </c>
      <c r="M17" s="14" t="str">
        <f t="shared" si="5"/>
        <v/>
      </c>
      <c r="N17" s="13" t="str">
        <f t="shared" si="6"/>
        <v/>
      </c>
      <c r="O17" s="6" t="str">
        <f t="shared" si="7"/>
        <v/>
      </c>
      <c r="P17" s="6" t="str">
        <f>IF(I17="","",VLOOKUP(I17,과목!$C$4:$C$43,1,FALSE))</f>
        <v/>
      </c>
    </row>
    <row r="18" spans="1:16" ht="20.25" customHeight="1" x14ac:dyDescent="0.3">
      <c r="A18" s="7">
        <v>15</v>
      </c>
      <c r="B18" s="7">
        <v>201319040</v>
      </c>
      <c r="C18" s="7" t="s">
        <v>264</v>
      </c>
      <c r="D18" s="9" t="s">
        <v>169</v>
      </c>
      <c r="E18" s="9" t="s">
        <v>180</v>
      </c>
      <c r="F18" s="9" t="s">
        <v>172</v>
      </c>
      <c r="G18" s="9" t="s">
        <v>176</v>
      </c>
      <c r="H18" s="9"/>
      <c r="I18" s="9"/>
      <c r="J18" s="13" t="str">
        <f t="shared" si="2"/>
        <v>INSERT INTO tsugang(f_hakbun, f_scode, save_time) VALUES ('201319040','06855','2021-12-03');</v>
      </c>
      <c r="K18" s="14" t="str">
        <f t="shared" si="3"/>
        <v>INSERT INTO tsugang(f_hakbun, f_scode, save_time) VALUES ('201319040','08760','2021-12-03');</v>
      </c>
      <c r="L18" s="13" t="str">
        <f t="shared" si="4"/>
        <v>INSERT INTO tsugang(f_hakbun, f_scode, save_time) VALUES ('201319040','15571','2021-12-03');</v>
      </c>
      <c r="M18" s="14" t="str">
        <f t="shared" si="5"/>
        <v>INSERT INTO tsugang(f_hakbun, f_scode, save_time) VALUES ('201319040','15540','2021-12-03');</v>
      </c>
      <c r="N18" s="13" t="str">
        <f t="shared" si="6"/>
        <v/>
      </c>
      <c r="O18" s="6" t="str">
        <f t="shared" si="7"/>
        <v/>
      </c>
      <c r="P18" s="6" t="str">
        <f>IF(I18="","",VLOOKUP(I18,과목!$C$4:$C$43,1,FALSE))</f>
        <v/>
      </c>
    </row>
    <row r="19" spans="1:16" ht="20.25" customHeight="1" x14ac:dyDescent="0.3">
      <c r="A19" s="7">
        <v>16</v>
      </c>
      <c r="B19" s="7">
        <v>201662054</v>
      </c>
      <c r="C19" s="7" t="s">
        <v>418</v>
      </c>
      <c r="D19" s="9" t="s">
        <v>170</v>
      </c>
      <c r="E19" s="9" t="s">
        <v>183</v>
      </c>
      <c r="F19" s="9" t="s">
        <v>169</v>
      </c>
      <c r="G19" s="9"/>
      <c r="H19" s="9"/>
      <c r="I19" s="9"/>
      <c r="J19" s="13" t="str">
        <f t="shared" si="2"/>
        <v>INSERT INTO tsugang(f_hakbun, f_scode, save_time) VALUES ('201662054','15574','2021-12-03');</v>
      </c>
      <c r="K19" s="14" t="str">
        <f t="shared" si="3"/>
        <v>INSERT INTO tsugang(f_hakbun, f_scode, save_time) VALUES ('201662054','15572','2021-12-03');</v>
      </c>
      <c r="L19" s="13" t="str">
        <f t="shared" si="4"/>
        <v>INSERT INTO tsugang(f_hakbun, f_scode, save_time) VALUES ('201662054','06855','2021-12-03');</v>
      </c>
      <c r="M19" s="14" t="str">
        <f t="shared" si="5"/>
        <v/>
      </c>
      <c r="N19" s="13" t="str">
        <f t="shared" si="6"/>
        <v/>
      </c>
      <c r="O19" s="6" t="str">
        <f t="shared" si="7"/>
        <v/>
      </c>
      <c r="P19" s="6" t="str">
        <f>IF(I19="","",VLOOKUP(I19,과목!$C$4:$C$43,1,FALSE))</f>
        <v/>
      </c>
    </row>
    <row r="20" spans="1:16" ht="20.25" customHeight="1" x14ac:dyDescent="0.3">
      <c r="A20" s="7">
        <v>17</v>
      </c>
      <c r="B20" s="7">
        <v>201662055</v>
      </c>
      <c r="C20" s="7" t="s">
        <v>390</v>
      </c>
      <c r="D20" s="9" t="s">
        <v>170</v>
      </c>
      <c r="E20" s="9" t="s">
        <v>183</v>
      </c>
      <c r="F20" s="9" t="s">
        <v>169</v>
      </c>
      <c r="G20" s="9"/>
      <c r="H20" s="9"/>
      <c r="I20" s="9"/>
      <c r="J20" s="13" t="str">
        <f t="shared" si="2"/>
        <v>INSERT INTO tsugang(f_hakbun, f_scode, save_time) VALUES ('201662055','15574','2021-12-03');</v>
      </c>
      <c r="K20" s="14" t="str">
        <f t="shared" si="3"/>
        <v>INSERT INTO tsugang(f_hakbun, f_scode, save_time) VALUES ('201662055','15572','2021-12-03');</v>
      </c>
      <c r="L20" s="13" t="str">
        <f t="shared" si="4"/>
        <v>INSERT INTO tsugang(f_hakbun, f_scode, save_time) VALUES ('201662055','06855','2021-12-03');</v>
      </c>
      <c r="M20" s="14" t="str">
        <f t="shared" si="5"/>
        <v/>
      </c>
      <c r="N20" s="13" t="str">
        <f t="shared" si="6"/>
        <v/>
      </c>
      <c r="O20" s="6" t="str">
        <f t="shared" si="7"/>
        <v/>
      </c>
      <c r="P20" s="6" t="str">
        <f>IF(I20="","",VLOOKUP(I20,과목!$C$4:$C$43,1,FALSE))</f>
        <v/>
      </c>
    </row>
    <row r="21" spans="1:16" ht="20.25" customHeight="1" x14ac:dyDescent="0.3">
      <c r="A21" s="10">
        <v>18</v>
      </c>
      <c r="B21" s="10">
        <v>201370065</v>
      </c>
      <c r="C21" s="10" t="s">
        <v>391</v>
      </c>
      <c r="D21" s="11" t="s">
        <v>201</v>
      </c>
      <c r="E21" s="11" t="s">
        <v>169</v>
      </c>
      <c r="F21" s="11" t="s">
        <v>180</v>
      </c>
      <c r="G21" s="11" t="s">
        <v>183</v>
      </c>
      <c r="H21" s="11"/>
      <c r="I21" s="11"/>
      <c r="J21" s="13" t="str">
        <f t="shared" si="2"/>
        <v>INSERT INTO tsugang(f_hakbun, f_scode, save_time) VALUES ('201370065','14373','2021-12-03');</v>
      </c>
      <c r="K21" s="14" t="str">
        <f t="shared" si="3"/>
        <v>INSERT INTO tsugang(f_hakbun, f_scode, save_time) VALUES ('201370065','06855','2021-12-03');</v>
      </c>
      <c r="L21" s="13" t="str">
        <f t="shared" si="4"/>
        <v>INSERT INTO tsugang(f_hakbun, f_scode, save_time) VALUES ('201370065','08760','2021-12-03');</v>
      </c>
      <c r="M21" s="14" t="str">
        <f t="shared" si="5"/>
        <v>INSERT INTO tsugang(f_hakbun, f_scode, save_time) VALUES ('201370065','15572','2021-12-03');</v>
      </c>
      <c r="N21" s="13" t="str">
        <f t="shared" si="6"/>
        <v/>
      </c>
      <c r="O21" s="6" t="str">
        <f t="shared" si="7"/>
        <v/>
      </c>
      <c r="P21" s="6" t="str">
        <f>IF(I21="","",VLOOKUP(I21,과목!$C$4:$C$43,1,FALSE))</f>
        <v/>
      </c>
    </row>
    <row r="22" spans="1:16" ht="20.25" customHeight="1" x14ac:dyDescent="0.3">
      <c r="A22" s="7">
        <v>19</v>
      </c>
      <c r="B22" s="7">
        <v>201652015</v>
      </c>
      <c r="C22" s="7" t="s">
        <v>392</v>
      </c>
      <c r="D22" s="9" t="s">
        <v>183</v>
      </c>
      <c r="E22" s="9" t="s">
        <v>212</v>
      </c>
      <c r="F22" s="9" t="s">
        <v>180</v>
      </c>
      <c r="G22" s="9"/>
      <c r="H22" s="9"/>
      <c r="I22" s="9"/>
      <c r="J22" s="13" t="str">
        <f t="shared" si="2"/>
        <v>INSERT INTO tsugang(f_hakbun, f_scode, save_time) VALUES ('201652015','15572','2021-12-03');</v>
      </c>
      <c r="K22" s="14" t="str">
        <f t="shared" si="3"/>
        <v>INSERT INTO tsugang(f_hakbun, f_scode, save_time) VALUES ('201652015','06855','2021-12-03');</v>
      </c>
      <c r="L22" s="13" t="str">
        <f t="shared" si="4"/>
        <v>INSERT INTO tsugang(f_hakbun, f_scode, save_time) VALUES ('201652015','08760','2021-12-03');</v>
      </c>
      <c r="M22" s="14" t="str">
        <f t="shared" si="5"/>
        <v/>
      </c>
      <c r="N22" s="13" t="str">
        <f t="shared" si="6"/>
        <v/>
      </c>
      <c r="O22" s="6" t="str">
        <f t="shared" si="7"/>
        <v/>
      </c>
      <c r="P22" s="6" t="str">
        <f>IF(I22="","",VLOOKUP(I22,과목!$C$4:$C$43,1,FALSE))</f>
        <v/>
      </c>
    </row>
    <row r="23" spans="1:16" ht="20.25" customHeight="1" x14ac:dyDescent="0.3">
      <c r="A23" s="7">
        <v>20</v>
      </c>
      <c r="B23" s="7">
        <v>201662069</v>
      </c>
      <c r="C23" s="7" t="s">
        <v>393</v>
      </c>
      <c r="D23" s="9" t="s">
        <v>183</v>
      </c>
      <c r="E23" s="9" t="s">
        <v>170</v>
      </c>
      <c r="F23" s="9" t="s">
        <v>212</v>
      </c>
      <c r="G23" s="9"/>
      <c r="H23" s="9"/>
      <c r="I23" s="9"/>
      <c r="J23" s="13" t="str">
        <f t="shared" si="2"/>
        <v>INSERT INTO tsugang(f_hakbun, f_scode, save_time) VALUES ('201662069','15572','2021-12-03');</v>
      </c>
      <c r="K23" s="14" t="str">
        <f t="shared" si="3"/>
        <v>INSERT INTO tsugang(f_hakbun, f_scode, save_time) VALUES ('201662069','15574','2021-12-03');</v>
      </c>
      <c r="L23" s="13" t="str">
        <f t="shared" si="4"/>
        <v>INSERT INTO tsugang(f_hakbun, f_scode, save_time) VALUES ('201662069','06855','2021-12-03');</v>
      </c>
      <c r="M23" s="14" t="str">
        <f t="shared" si="5"/>
        <v/>
      </c>
      <c r="N23" s="13" t="str">
        <f t="shared" si="6"/>
        <v/>
      </c>
      <c r="O23" s="6" t="str">
        <f t="shared" si="7"/>
        <v/>
      </c>
      <c r="P23" s="6" t="str">
        <f>IF(I23="","",VLOOKUP(I23,과목!$C$4:$C$43,1,FALSE))</f>
        <v/>
      </c>
    </row>
    <row r="24" spans="1:16" ht="20.25" customHeight="1" x14ac:dyDescent="0.3">
      <c r="A24" s="7">
        <v>21</v>
      </c>
      <c r="B24" s="7">
        <v>201662028</v>
      </c>
      <c r="C24" s="7" t="s">
        <v>394</v>
      </c>
      <c r="D24" s="9" t="s">
        <v>203</v>
      </c>
      <c r="E24" s="9" t="s">
        <v>174</v>
      </c>
      <c r="F24" s="9" t="s">
        <v>169</v>
      </c>
      <c r="G24" s="9"/>
      <c r="H24" s="9"/>
      <c r="I24" s="9"/>
      <c r="J24" s="13" t="str">
        <f t="shared" si="2"/>
        <v>INSERT INTO tsugang(f_hakbun, f_scode, save_time) VALUES ('201662028','14976','2021-12-03');</v>
      </c>
      <c r="K24" s="14" t="str">
        <f t="shared" si="3"/>
        <v>INSERT INTO tsugang(f_hakbun, f_scode, save_time) VALUES ('201662028','15254','2021-12-03');</v>
      </c>
      <c r="L24" s="13" t="str">
        <f t="shared" si="4"/>
        <v>INSERT INTO tsugang(f_hakbun, f_scode, save_time) VALUES ('201662028','06855','2021-12-03');</v>
      </c>
      <c r="M24" s="14" t="str">
        <f t="shared" si="5"/>
        <v/>
      </c>
      <c r="N24" s="13" t="str">
        <f t="shared" si="6"/>
        <v/>
      </c>
      <c r="O24" s="6" t="str">
        <f t="shared" si="7"/>
        <v/>
      </c>
      <c r="P24" s="6" t="str">
        <f>IF(I24="","",VLOOKUP(I24,과목!$C$4:$C$43,1,FALSE))</f>
        <v/>
      </c>
    </row>
    <row r="25" spans="1:16" ht="20.25" customHeight="1" x14ac:dyDescent="0.3">
      <c r="A25" s="7">
        <v>22</v>
      </c>
      <c r="B25" s="7">
        <v>201662017</v>
      </c>
      <c r="C25" s="7" t="s">
        <v>395</v>
      </c>
      <c r="D25" s="9" t="s">
        <v>203</v>
      </c>
      <c r="E25" s="9" t="s">
        <v>183</v>
      </c>
      <c r="F25" s="9" t="s">
        <v>172</v>
      </c>
      <c r="G25" s="9" t="s">
        <v>225</v>
      </c>
      <c r="H25" s="9"/>
      <c r="I25" s="9"/>
      <c r="J25" s="13" t="str">
        <f t="shared" si="2"/>
        <v>INSERT INTO tsugang(f_hakbun, f_scode, save_time) VALUES ('201662017','14976','2021-12-03');</v>
      </c>
      <c r="K25" s="14" t="str">
        <f t="shared" si="3"/>
        <v>INSERT INTO tsugang(f_hakbun, f_scode, save_time) VALUES ('201662017','15572','2021-12-03');</v>
      </c>
      <c r="L25" s="13" t="str">
        <f t="shared" si="4"/>
        <v>INSERT INTO tsugang(f_hakbun, f_scode, save_time) VALUES ('201662017','15571','2021-12-03');</v>
      </c>
      <c r="M25" s="14" t="str">
        <f t="shared" si="5"/>
        <v>INSERT INTO tsugang(f_hakbun, f_scode, save_time) VALUES ('201662017','15574','2021-12-03');</v>
      </c>
      <c r="N25" s="13" t="str">
        <f t="shared" si="6"/>
        <v/>
      </c>
      <c r="O25" s="6" t="str">
        <f t="shared" si="7"/>
        <v/>
      </c>
      <c r="P25" s="6" t="str">
        <f>IF(I25="","",VLOOKUP(I25,과목!$C$4:$C$43,1,FALSE))</f>
        <v/>
      </c>
    </row>
    <row r="26" spans="1:16" ht="20.25" customHeight="1" x14ac:dyDescent="0.3">
      <c r="A26" s="7">
        <v>23</v>
      </c>
      <c r="B26" s="7">
        <v>201519006</v>
      </c>
      <c r="C26" s="7" t="s">
        <v>419</v>
      </c>
      <c r="D26" s="9" t="s">
        <v>204</v>
      </c>
      <c r="E26" s="9" t="s">
        <v>213</v>
      </c>
      <c r="F26" s="9" t="s">
        <v>169</v>
      </c>
      <c r="G26" s="9" t="s">
        <v>226</v>
      </c>
      <c r="H26" s="9"/>
      <c r="I26" s="9"/>
      <c r="J26" s="13" t="str">
        <f t="shared" si="2"/>
        <v>INSERT INTO tsugang(f_hakbun, f_scode, save_time) VALUES ('201519006','15246','2021-12-03');</v>
      </c>
      <c r="K26" s="14" t="str">
        <f t="shared" si="3"/>
        <v>INSERT INTO tsugang(f_hakbun, f_scode, save_time) VALUES ('201519006','15717','2021-12-03');</v>
      </c>
      <c r="L26" s="13" t="str">
        <f t="shared" si="4"/>
        <v>INSERT INTO tsugang(f_hakbun, f_scode, save_time) VALUES ('201519006','06855','2021-12-03');</v>
      </c>
      <c r="M26" s="14" t="str">
        <f t="shared" si="5"/>
        <v>INSERT INTO tsugang(f_hakbun, f_scode, save_time) VALUES ('201519006','15571','2021-12-03');</v>
      </c>
      <c r="N26" s="13" t="str">
        <f t="shared" si="6"/>
        <v/>
      </c>
      <c r="O26" s="6" t="str">
        <f t="shared" si="7"/>
        <v/>
      </c>
      <c r="P26" s="6" t="str">
        <f>IF(I26="","",VLOOKUP(I26,과목!$C$4:$C$43,1,FALSE))</f>
        <v/>
      </c>
    </row>
    <row r="27" spans="1:16" ht="20.25" customHeight="1" x14ac:dyDescent="0.3">
      <c r="A27" s="7">
        <v>24</v>
      </c>
      <c r="B27" s="7">
        <v>201619039</v>
      </c>
      <c r="C27" s="7" t="s">
        <v>396</v>
      </c>
      <c r="D27" s="9" t="s">
        <v>170</v>
      </c>
      <c r="E27" s="9" t="s">
        <v>203</v>
      </c>
      <c r="F27" s="9" t="s">
        <v>174</v>
      </c>
      <c r="G27" s="9"/>
      <c r="H27" s="9"/>
      <c r="I27" s="9"/>
      <c r="J27" s="13" t="str">
        <f t="shared" si="2"/>
        <v>INSERT INTO tsugang(f_hakbun, f_scode, save_time) VALUES ('201619039','15574','2021-12-03');</v>
      </c>
      <c r="K27" s="14" t="str">
        <f t="shared" si="3"/>
        <v>INSERT INTO tsugang(f_hakbun, f_scode, save_time) VALUES ('201619039','14976','2021-12-03');</v>
      </c>
      <c r="L27" s="13" t="str">
        <f t="shared" si="4"/>
        <v>INSERT INTO tsugang(f_hakbun, f_scode, save_time) VALUES ('201619039','15254','2021-12-03');</v>
      </c>
      <c r="M27" s="14" t="str">
        <f t="shared" si="5"/>
        <v/>
      </c>
      <c r="N27" s="13" t="str">
        <f t="shared" si="6"/>
        <v/>
      </c>
      <c r="O27" s="6" t="str">
        <f t="shared" si="7"/>
        <v/>
      </c>
      <c r="P27" s="6" t="str">
        <f>IF(I27="","",VLOOKUP(I27,과목!$C$4:$C$43,1,FALSE))</f>
        <v/>
      </c>
    </row>
    <row r="28" spans="1:16" ht="20.25" customHeight="1" x14ac:dyDescent="0.3">
      <c r="A28" s="7">
        <v>25</v>
      </c>
      <c r="B28" s="7">
        <v>201662036</v>
      </c>
      <c r="C28" s="7" t="s">
        <v>397</v>
      </c>
      <c r="D28" s="9" t="s">
        <v>203</v>
      </c>
      <c r="E28" s="9" t="s">
        <v>214</v>
      </c>
      <c r="F28" s="9" t="s">
        <v>221</v>
      </c>
      <c r="G28" s="9" t="s">
        <v>183</v>
      </c>
      <c r="H28" s="9" t="s">
        <v>228</v>
      </c>
      <c r="I28" s="9"/>
      <c r="J28" s="13" t="str">
        <f t="shared" si="2"/>
        <v>INSERT INTO tsugang(f_hakbun, f_scode, save_time) VALUES ('201662036','14976','2021-12-03');</v>
      </c>
      <c r="K28" s="14" t="str">
        <f t="shared" si="3"/>
        <v>INSERT INTO tsugang(f_hakbun, f_scode, save_time) VALUES ('201662036','15246','2021-12-03');</v>
      </c>
      <c r="L28" s="13" t="str">
        <f t="shared" si="4"/>
        <v>INSERT INTO tsugang(f_hakbun, f_scode, save_time) VALUES ('201662036','15252','2021-12-03');</v>
      </c>
      <c r="M28" s="14" t="str">
        <f t="shared" si="5"/>
        <v>INSERT INTO tsugang(f_hakbun, f_scode, save_time) VALUES ('201662036','15572','2021-12-03');</v>
      </c>
      <c r="N28" s="13" t="str">
        <f t="shared" si="6"/>
        <v>INSERT INTO tsugang(f_hakbun, f_scode, save_time) VALUES ('201662036','15574','2021-12-03');</v>
      </c>
      <c r="O28" s="6" t="str">
        <f t="shared" si="7"/>
        <v/>
      </c>
      <c r="P28" s="6" t="str">
        <f>IF(I28="","",VLOOKUP(I28,과목!$C$4:$C$43,1,FALSE))</f>
        <v/>
      </c>
    </row>
    <row r="29" spans="1:16" ht="20.25" customHeight="1" x14ac:dyDescent="0.3">
      <c r="A29" s="7">
        <v>26</v>
      </c>
      <c r="B29" s="7">
        <v>201151033</v>
      </c>
      <c r="C29" s="7" t="s">
        <v>379</v>
      </c>
      <c r="D29" s="9" t="s">
        <v>183</v>
      </c>
      <c r="E29" s="9" t="s">
        <v>180</v>
      </c>
      <c r="F29" s="9" t="s">
        <v>169</v>
      </c>
      <c r="G29" s="9" t="s">
        <v>176</v>
      </c>
      <c r="H29" s="9"/>
      <c r="I29" s="9"/>
      <c r="J29" s="13" t="str">
        <f t="shared" si="2"/>
        <v>INSERT INTO tsugang(f_hakbun, f_scode, save_time) VALUES ('201151033','15572','2021-12-03');</v>
      </c>
      <c r="K29" s="14" t="str">
        <f t="shared" si="3"/>
        <v>INSERT INTO tsugang(f_hakbun, f_scode, save_time) VALUES ('201151033','08760','2021-12-03');</v>
      </c>
      <c r="L29" s="13" t="str">
        <f t="shared" si="4"/>
        <v>INSERT INTO tsugang(f_hakbun, f_scode, save_time) VALUES ('201151033','06855','2021-12-03');</v>
      </c>
      <c r="M29" s="14" t="str">
        <f t="shared" si="5"/>
        <v>INSERT INTO tsugang(f_hakbun, f_scode, save_time) VALUES ('201151033','15540','2021-12-03');</v>
      </c>
      <c r="N29" s="13" t="str">
        <f t="shared" si="6"/>
        <v/>
      </c>
      <c r="O29" s="6" t="str">
        <f t="shared" si="7"/>
        <v/>
      </c>
      <c r="P29" s="6" t="str">
        <f>IF(I29="","",VLOOKUP(I29,과목!$C$4:$C$43,1,FALSE))</f>
        <v/>
      </c>
    </row>
    <row r="30" spans="1:16" ht="20.25" customHeight="1" x14ac:dyDescent="0.3">
      <c r="A30" s="7">
        <v>27</v>
      </c>
      <c r="B30" s="7">
        <v>201317039</v>
      </c>
      <c r="C30" s="7" t="s">
        <v>373</v>
      </c>
      <c r="D30" s="9" t="s">
        <v>169</v>
      </c>
      <c r="E30" s="9" t="s">
        <v>180</v>
      </c>
      <c r="F30" s="9" t="s">
        <v>172</v>
      </c>
      <c r="G30" s="9" t="s">
        <v>170</v>
      </c>
      <c r="H30" s="9"/>
      <c r="I30" s="9"/>
      <c r="J30" s="13" t="str">
        <f t="shared" si="2"/>
        <v>INSERT INTO tsugang(f_hakbun, f_scode, save_time) VALUES ('201317039','06855','2021-12-03');</v>
      </c>
      <c r="K30" s="14" t="str">
        <f t="shared" si="3"/>
        <v>INSERT INTO tsugang(f_hakbun, f_scode, save_time) VALUES ('201317039','08760','2021-12-03');</v>
      </c>
      <c r="L30" s="13" t="str">
        <f t="shared" si="4"/>
        <v>INSERT INTO tsugang(f_hakbun, f_scode, save_time) VALUES ('201317039','15571','2021-12-03');</v>
      </c>
      <c r="M30" s="14" t="str">
        <f t="shared" si="5"/>
        <v>INSERT INTO tsugang(f_hakbun, f_scode, save_time) VALUES ('201317039','15574','2021-12-03');</v>
      </c>
      <c r="N30" s="13" t="str">
        <f t="shared" si="6"/>
        <v/>
      </c>
      <c r="O30" s="6" t="str">
        <f t="shared" si="7"/>
        <v/>
      </c>
      <c r="P30" s="6" t="str">
        <f>IF(I30="","",VLOOKUP(I30,과목!$C$4:$C$43,1,FALSE))</f>
        <v/>
      </c>
    </row>
    <row r="31" spans="1:16" ht="20.25" customHeight="1" x14ac:dyDescent="0.3">
      <c r="A31" s="7">
        <v>28</v>
      </c>
      <c r="B31" s="7">
        <v>201523060</v>
      </c>
      <c r="C31" s="7" t="s">
        <v>398</v>
      </c>
      <c r="D31" s="9" t="s">
        <v>207</v>
      </c>
      <c r="E31" s="9" t="s">
        <v>169</v>
      </c>
      <c r="F31" s="9" t="s">
        <v>180</v>
      </c>
      <c r="G31" s="9" t="s">
        <v>172</v>
      </c>
      <c r="H31" s="9" t="s">
        <v>170</v>
      </c>
      <c r="I31" s="9"/>
      <c r="J31" s="13" t="str">
        <f t="shared" si="2"/>
        <v>INSERT INTO tsugang(f_hakbun, f_scode, save_time) VALUES ('201523060','15270','2021-12-03');</v>
      </c>
      <c r="K31" s="14" t="str">
        <f t="shared" si="3"/>
        <v>INSERT INTO tsugang(f_hakbun, f_scode, save_time) VALUES ('201523060','06855','2021-12-03');</v>
      </c>
      <c r="L31" s="13" t="str">
        <f t="shared" si="4"/>
        <v>INSERT INTO tsugang(f_hakbun, f_scode, save_time) VALUES ('201523060','08760','2021-12-03');</v>
      </c>
      <c r="M31" s="14" t="str">
        <f t="shared" si="5"/>
        <v>INSERT INTO tsugang(f_hakbun, f_scode, save_time) VALUES ('201523060','15571','2021-12-03');</v>
      </c>
      <c r="N31" s="13" t="str">
        <f t="shared" si="6"/>
        <v>INSERT INTO tsugang(f_hakbun, f_scode, save_time) VALUES ('201523060','15574','2021-12-03');</v>
      </c>
      <c r="O31" s="6" t="str">
        <f t="shared" si="7"/>
        <v/>
      </c>
      <c r="P31" s="6" t="str">
        <f>IF(I31="","",VLOOKUP(I31,과목!$C$4:$C$43,1,FALSE))</f>
        <v/>
      </c>
    </row>
    <row r="32" spans="1:16" ht="20.25" customHeight="1" x14ac:dyDescent="0.3">
      <c r="A32" s="7">
        <v>29</v>
      </c>
      <c r="B32" s="7">
        <v>201625024</v>
      </c>
      <c r="C32" s="7" t="s">
        <v>399</v>
      </c>
      <c r="D32" s="9" t="s">
        <v>183</v>
      </c>
      <c r="E32" s="9" t="s">
        <v>212</v>
      </c>
      <c r="F32" s="9"/>
      <c r="G32" s="9"/>
      <c r="H32" s="9"/>
      <c r="I32" s="9"/>
      <c r="J32" s="13" t="str">
        <f t="shared" si="2"/>
        <v>INSERT INTO tsugang(f_hakbun, f_scode, save_time) VALUES ('201625024','15572','2021-12-03');</v>
      </c>
      <c r="K32" s="14" t="str">
        <f t="shared" si="3"/>
        <v>INSERT INTO tsugang(f_hakbun, f_scode, save_time) VALUES ('201625024','06855','2021-12-03');</v>
      </c>
      <c r="L32" s="13" t="str">
        <f t="shared" si="4"/>
        <v/>
      </c>
      <c r="M32" s="14" t="str">
        <f t="shared" si="5"/>
        <v/>
      </c>
      <c r="N32" s="13" t="str">
        <f t="shared" si="6"/>
        <v/>
      </c>
      <c r="O32" s="6" t="str">
        <f t="shared" si="7"/>
        <v/>
      </c>
      <c r="P32" s="6" t="str">
        <f>IF(I32="","",VLOOKUP(I32,과목!$C$4:$C$43,1,FALSE))</f>
        <v/>
      </c>
    </row>
    <row r="33" spans="1:16" ht="20.25" customHeight="1" x14ac:dyDescent="0.3">
      <c r="A33" s="7">
        <v>30</v>
      </c>
      <c r="B33" s="7">
        <v>201362022</v>
      </c>
      <c r="C33" s="7" t="s">
        <v>380</v>
      </c>
      <c r="D33" s="9" t="s">
        <v>208</v>
      </c>
      <c r="E33" s="9" t="s">
        <v>216</v>
      </c>
      <c r="F33" s="9" t="s">
        <v>222</v>
      </c>
      <c r="G33" s="9"/>
      <c r="H33" s="9"/>
      <c r="I33" s="9"/>
      <c r="J33" s="13" t="str">
        <f t="shared" si="2"/>
        <v>INSERT INTO tsugang(f_hakbun, f_scode, save_time) VALUES ('201362022','05577','2021-12-03');</v>
      </c>
      <c r="K33" s="14" t="str">
        <f t="shared" si="3"/>
        <v>INSERT INTO tsugang(f_hakbun, f_scode, save_time) VALUES ('201362022','15246','2021-12-03');</v>
      </c>
      <c r="L33" s="13" t="str">
        <f t="shared" si="4"/>
        <v>INSERT INTO tsugang(f_hakbun, f_scode, save_time) VALUES ('201362022','15722','2021-12-03');</v>
      </c>
      <c r="M33" s="14" t="str">
        <f t="shared" si="5"/>
        <v/>
      </c>
      <c r="N33" s="13" t="str">
        <f t="shared" si="6"/>
        <v/>
      </c>
      <c r="O33" s="6" t="str">
        <f t="shared" si="7"/>
        <v/>
      </c>
      <c r="P33" s="6" t="str">
        <f>IF(I33="","",VLOOKUP(I33,과목!$C$4:$C$43,1,FALSE))</f>
        <v/>
      </c>
    </row>
    <row r="34" spans="1:16" ht="20.25" customHeight="1" x14ac:dyDescent="0.3">
      <c r="A34" s="7">
        <v>31</v>
      </c>
      <c r="B34" s="7">
        <v>201362009</v>
      </c>
      <c r="C34" s="7" t="s">
        <v>381</v>
      </c>
      <c r="D34" s="9" t="s">
        <v>169</v>
      </c>
      <c r="E34" s="9"/>
      <c r="F34" s="9"/>
      <c r="G34" s="9"/>
      <c r="H34" s="9"/>
      <c r="I34" s="9"/>
      <c r="J34" s="13" t="str">
        <f t="shared" si="2"/>
        <v>INSERT INTO tsugang(f_hakbun, f_scode, save_time) VALUES ('201362009','06855','2021-12-03');</v>
      </c>
      <c r="K34" s="14" t="str">
        <f t="shared" si="3"/>
        <v/>
      </c>
      <c r="L34" s="13" t="str">
        <f t="shared" si="4"/>
        <v/>
      </c>
      <c r="M34" s="14" t="str">
        <f t="shared" si="5"/>
        <v/>
      </c>
      <c r="N34" s="13" t="str">
        <f t="shared" si="6"/>
        <v/>
      </c>
      <c r="O34" s="6" t="str">
        <f t="shared" si="7"/>
        <v/>
      </c>
      <c r="P34" s="6" t="str">
        <f>IF(I34="","",VLOOKUP(I34,과목!$C$4:$C$43,1,FALSE))</f>
        <v/>
      </c>
    </row>
    <row r="35" spans="1:16" ht="20.25" customHeight="1" x14ac:dyDescent="0.3">
      <c r="A35" s="7">
        <v>32</v>
      </c>
      <c r="B35" s="7">
        <v>201662041</v>
      </c>
      <c r="C35" s="7" t="s">
        <v>382</v>
      </c>
      <c r="D35" s="9" t="s">
        <v>320</v>
      </c>
      <c r="E35" s="9" t="s">
        <v>170</v>
      </c>
      <c r="F35" s="9" t="s">
        <v>223</v>
      </c>
      <c r="G35" s="9" t="s">
        <v>224</v>
      </c>
      <c r="H35" s="9"/>
      <c r="I35" s="9"/>
      <c r="J35" s="13" t="str">
        <f t="shared" si="2"/>
        <v>INSERT INTO tsugang(f_hakbun, f_scode, save_time) VALUES ('201662041','06855','2021-12-03');</v>
      </c>
      <c r="K35" s="14" t="str">
        <f t="shared" si="3"/>
        <v>INSERT INTO tsugang(f_hakbun, f_scode, save_time) VALUES ('201662041','15574','2021-12-03');</v>
      </c>
      <c r="L35" s="13" t="str">
        <f t="shared" si="4"/>
        <v>INSERT INTO tsugang(f_hakbun, f_scode, save_time) VALUES ('201662041','15166','2021-12-03');</v>
      </c>
      <c r="M35" s="14" t="str">
        <f t="shared" si="5"/>
        <v>INSERT INTO tsugang(f_hakbun, f_scode, save_time) VALUES ('201662041','15548','2021-12-03');</v>
      </c>
      <c r="N35" s="13" t="str">
        <f t="shared" si="6"/>
        <v/>
      </c>
      <c r="O35" s="6" t="str">
        <f t="shared" si="7"/>
        <v/>
      </c>
      <c r="P35" s="6" t="str">
        <f>IF(I35="","",VLOOKUP(I35,과목!$C$4:$C$43,1,FALSE))</f>
        <v/>
      </c>
    </row>
    <row r="36" spans="1:16" ht="20.25" customHeight="1" x14ac:dyDescent="0.3">
      <c r="A36" s="7">
        <v>33</v>
      </c>
      <c r="B36" s="7">
        <v>201662040</v>
      </c>
      <c r="C36" s="7" t="s">
        <v>400</v>
      </c>
      <c r="D36" s="9" t="s">
        <v>210</v>
      </c>
      <c r="E36" s="9" t="s">
        <v>183</v>
      </c>
      <c r="F36" s="9" t="s">
        <v>170</v>
      </c>
      <c r="G36" s="9"/>
      <c r="H36" s="9"/>
      <c r="I36" s="9"/>
      <c r="J36" s="13" t="str">
        <f t="shared" si="2"/>
        <v>INSERT INTO tsugang(f_hakbun, f_scode, save_time) VALUES ('201662040','06855','2021-12-03');</v>
      </c>
      <c r="K36" s="14" t="str">
        <f t="shared" si="3"/>
        <v>INSERT INTO tsugang(f_hakbun, f_scode, save_time) VALUES ('201662040','15572','2021-12-03');</v>
      </c>
      <c r="L36" s="13" t="str">
        <f t="shared" si="4"/>
        <v>INSERT INTO tsugang(f_hakbun, f_scode, save_time) VALUES ('201662040','15574','2021-12-03');</v>
      </c>
      <c r="M36" s="14" t="str">
        <f t="shared" si="5"/>
        <v/>
      </c>
      <c r="N36" s="13" t="str">
        <f t="shared" si="6"/>
        <v/>
      </c>
      <c r="O36" s="6" t="str">
        <f t="shared" si="7"/>
        <v/>
      </c>
      <c r="P36" s="6" t="str">
        <f>IF(I36="","",VLOOKUP(I36,과목!$C$4:$C$43,1,FALSE))</f>
        <v/>
      </c>
    </row>
    <row r="37" spans="1:16" ht="20.25" customHeight="1" x14ac:dyDescent="0.3">
      <c r="A37" s="7">
        <v>34</v>
      </c>
      <c r="B37" s="7">
        <v>201662024</v>
      </c>
      <c r="C37" s="7" t="s">
        <v>390</v>
      </c>
      <c r="D37" s="9" t="s">
        <v>210</v>
      </c>
      <c r="E37" s="9" t="s">
        <v>183</v>
      </c>
      <c r="F37" s="9" t="s">
        <v>170</v>
      </c>
      <c r="G37" s="9"/>
      <c r="H37" s="9"/>
      <c r="I37" s="9"/>
      <c r="J37" s="13" t="str">
        <f t="shared" si="2"/>
        <v>INSERT INTO tsugang(f_hakbun, f_scode, save_time) VALUES ('201662024','06855','2021-12-03');</v>
      </c>
      <c r="K37" s="14" t="str">
        <f t="shared" si="3"/>
        <v>INSERT INTO tsugang(f_hakbun, f_scode, save_time) VALUES ('201662024','15572','2021-12-03');</v>
      </c>
      <c r="L37" s="13" t="str">
        <f t="shared" si="4"/>
        <v>INSERT INTO tsugang(f_hakbun, f_scode, save_time) VALUES ('201662024','15574','2021-12-03');</v>
      </c>
      <c r="M37" s="14" t="str">
        <f t="shared" si="5"/>
        <v/>
      </c>
      <c r="N37" s="13" t="str">
        <f t="shared" si="6"/>
        <v/>
      </c>
      <c r="O37" s="6" t="str">
        <f t="shared" si="7"/>
        <v/>
      </c>
      <c r="P37" s="6" t="str">
        <f>IF(I37="","",VLOOKUP(I37,과목!$C$4:$C$43,1,FALSE))</f>
        <v/>
      </c>
    </row>
    <row r="38" spans="1:16" ht="20.25" customHeight="1" x14ac:dyDescent="0.3">
      <c r="A38" s="7">
        <v>35</v>
      </c>
      <c r="B38" s="7">
        <v>201462074</v>
      </c>
      <c r="C38" s="7" t="s">
        <v>383</v>
      </c>
      <c r="D38" s="9" t="s">
        <v>170</v>
      </c>
      <c r="E38" s="9" t="s">
        <v>183</v>
      </c>
      <c r="F38" s="9" t="s">
        <v>218</v>
      </c>
      <c r="G38" s="9" t="s">
        <v>172</v>
      </c>
      <c r="H38" s="9"/>
      <c r="I38" s="9"/>
      <c r="J38" s="13" t="str">
        <f t="shared" si="2"/>
        <v>INSERT INTO tsugang(f_hakbun, f_scode, save_time) VALUES ('201462074','15574','2021-12-03');</v>
      </c>
      <c r="K38" s="14" t="str">
        <f t="shared" si="3"/>
        <v>INSERT INTO tsugang(f_hakbun, f_scode, save_time) VALUES ('201462074','15572','2021-12-03');</v>
      </c>
      <c r="L38" s="13" t="str">
        <f t="shared" si="4"/>
        <v>INSERT INTO tsugang(f_hakbun, f_scode, save_time) VALUES ('201462074','15528','2021-12-03');</v>
      </c>
      <c r="M38" s="14" t="str">
        <f t="shared" si="5"/>
        <v>INSERT INTO tsugang(f_hakbun, f_scode, save_time) VALUES ('201462074','15571','2021-12-03');</v>
      </c>
      <c r="N38" s="13" t="str">
        <f t="shared" si="6"/>
        <v/>
      </c>
      <c r="O38" s="6" t="str">
        <f t="shared" si="7"/>
        <v/>
      </c>
      <c r="P38" s="6" t="str">
        <f>IF(I38="","",VLOOKUP(I38,과목!$C$4:$C$43,1,FALSE))</f>
        <v/>
      </c>
    </row>
  </sheetData>
  <mergeCells count="1">
    <mergeCell ref="A1:I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>
      <selection activeCell="B11" sqref="A11:B12"/>
    </sheetView>
  </sheetViews>
  <sheetFormatPr defaultRowHeight="16.5" x14ac:dyDescent="0.3"/>
  <cols>
    <col min="1" max="1" width="9" style="6"/>
    <col min="2" max="2" width="13" bestFit="1" customWidth="1"/>
    <col min="3" max="4" width="13" customWidth="1"/>
    <col min="6" max="6" width="4.5" hidden="1" customWidth="1"/>
    <col min="7" max="7" width="89.5" style="6" hidden="1" customWidth="1"/>
  </cols>
  <sheetData>
    <row r="1" spans="1:7" s="6" customFormat="1" ht="31.5" x14ac:dyDescent="0.3">
      <c r="A1" s="24" t="s">
        <v>340</v>
      </c>
      <c r="B1" s="24"/>
      <c r="C1" s="24"/>
      <c r="D1" s="24"/>
      <c r="E1" s="24"/>
      <c r="F1" s="20"/>
      <c r="G1" s="20"/>
    </row>
    <row r="2" spans="1:7" x14ac:dyDescent="0.3">
      <c r="A2" s="6" t="s">
        <v>336</v>
      </c>
      <c r="B2" t="s">
        <v>337</v>
      </c>
      <c r="C2" t="s">
        <v>338</v>
      </c>
      <c r="D2" t="s">
        <v>339</v>
      </c>
      <c r="F2" s="6" t="s">
        <v>347</v>
      </c>
    </row>
    <row r="3" spans="1:7" x14ac:dyDescent="0.3">
      <c r="A3" s="8" t="s">
        <v>403</v>
      </c>
      <c r="B3" s="8" t="s">
        <v>232</v>
      </c>
      <c r="C3" s="8" t="s">
        <v>404</v>
      </c>
      <c r="D3" s="8" t="s">
        <v>405</v>
      </c>
      <c r="F3" s="6"/>
      <c r="G3" s="21" t="s">
        <v>341</v>
      </c>
    </row>
    <row r="4" spans="1:7" x14ac:dyDescent="0.3">
      <c r="A4" s="7">
        <v>62</v>
      </c>
      <c r="B4" s="7" t="s">
        <v>315</v>
      </c>
      <c r="C4" s="7" t="s">
        <v>406</v>
      </c>
      <c r="D4" s="7" t="s">
        <v>407</v>
      </c>
      <c r="F4" s="6"/>
      <c r="G4" s="21"/>
    </row>
    <row r="5" spans="1:7" x14ac:dyDescent="0.3">
      <c r="A5" s="7">
        <v>19</v>
      </c>
      <c r="B5" s="7" t="s">
        <v>314</v>
      </c>
      <c r="C5" s="7" t="s">
        <v>408</v>
      </c>
      <c r="D5" s="7" t="s">
        <v>409</v>
      </c>
      <c r="F5" s="6"/>
      <c r="G5" s="21"/>
    </row>
    <row r="6" spans="1:7" x14ac:dyDescent="0.3">
      <c r="A6" s="7">
        <v>70</v>
      </c>
      <c r="B6" s="7" t="s">
        <v>271</v>
      </c>
      <c r="C6" s="7" t="s">
        <v>410</v>
      </c>
      <c r="D6" s="7" t="s">
        <v>411</v>
      </c>
      <c r="F6" s="6"/>
      <c r="G6" s="21"/>
    </row>
    <row r="7" spans="1:7" x14ac:dyDescent="0.3">
      <c r="A7" s="7">
        <v>14</v>
      </c>
      <c r="B7" s="7" t="s">
        <v>412</v>
      </c>
      <c r="C7" s="7" t="s">
        <v>413</v>
      </c>
      <c r="D7" s="7" t="s">
        <v>409</v>
      </c>
      <c r="F7" s="6"/>
      <c r="G7" s="21"/>
    </row>
    <row r="8" spans="1:7" x14ac:dyDescent="0.3">
      <c r="A8" s="7">
        <v>23</v>
      </c>
      <c r="B8" s="7" t="s">
        <v>290</v>
      </c>
      <c r="C8" s="7" t="s">
        <v>414</v>
      </c>
      <c r="D8" s="7" t="s">
        <v>415</v>
      </c>
      <c r="F8" s="6"/>
      <c r="G8" s="21"/>
    </row>
    <row r="9" spans="1:7" x14ac:dyDescent="0.3">
      <c r="A9" s="7">
        <v>25</v>
      </c>
      <c r="B9" s="7" t="s">
        <v>293</v>
      </c>
      <c r="C9" s="7" t="s">
        <v>416</v>
      </c>
      <c r="D9" s="7" t="s">
        <v>415</v>
      </c>
      <c r="F9" s="6"/>
      <c r="G9" s="21"/>
    </row>
    <row r="10" spans="1:7" x14ac:dyDescent="0.3">
      <c r="F10" s="6"/>
    </row>
    <row r="11" spans="1:7" x14ac:dyDescent="0.3">
      <c r="F11" s="6" t="s">
        <v>342</v>
      </c>
    </row>
    <row r="12" spans="1:7" s="6" customFormat="1" x14ac:dyDescent="0.3">
      <c r="F12" s="19" t="s">
        <v>343</v>
      </c>
      <c r="G12" s="22" t="s">
        <v>344</v>
      </c>
    </row>
    <row r="13" spans="1:7" s="6" customFormat="1" x14ac:dyDescent="0.3">
      <c r="F13" s="19" t="s">
        <v>330</v>
      </c>
      <c r="G13" s="22" t="s">
        <v>351</v>
      </c>
    </row>
    <row r="14" spans="1:7" s="6" customFormat="1" x14ac:dyDescent="0.3">
      <c r="F14" s="19" t="s">
        <v>331</v>
      </c>
      <c r="G14" s="22" t="s">
        <v>351</v>
      </c>
    </row>
    <row r="15" spans="1:7" s="6" customFormat="1" x14ac:dyDescent="0.3">
      <c r="F15" s="19" t="s">
        <v>332</v>
      </c>
      <c r="G15" s="22" t="s">
        <v>351</v>
      </c>
    </row>
    <row r="16" spans="1:7" s="6" customFormat="1" x14ac:dyDescent="0.3">
      <c r="F16" s="19" t="s">
        <v>333</v>
      </c>
      <c r="G16" s="22" t="s">
        <v>351</v>
      </c>
    </row>
    <row r="17" spans="6:7" s="6" customFormat="1" x14ac:dyDescent="0.3">
      <c r="F17" s="19" t="s">
        <v>334</v>
      </c>
      <c r="G17" s="22" t="s">
        <v>351</v>
      </c>
    </row>
    <row r="19" spans="6:7" s="6" customFormat="1" x14ac:dyDescent="0.3">
      <c r="F19" s="6" t="s">
        <v>348</v>
      </c>
    </row>
    <row r="20" spans="6:7" s="6" customFormat="1" x14ac:dyDescent="0.3">
      <c r="F20" s="19" t="s">
        <v>343</v>
      </c>
      <c r="G20" s="22" t="s">
        <v>345</v>
      </c>
    </row>
    <row r="21" spans="6:7" s="6" customFormat="1" x14ac:dyDescent="0.3">
      <c r="F21" s="19" t="s">
        <v>349</v>
      </c>
      <c r="G21" s="22" t="s">
        <v>350</v>
      </c>
    </row>
    <row r="22" spans="6:7" s="6" customFormat="1" x14ac:dyDescent="0.3"/>
    <row r="23" spans="6:7" x14ac:dyDescent="0.3">
      <c r="F23" s="18" t="s">
        <v>346</v>
      </c>
    </row>
    <row r="24" spans="6:7" x14ac:dyDescent="0.3">
      <c r="G24" s="18" t="s">
        <v>328</v>
      </c>
    </row>
    <row r="25" spans="6:7" x14ac:dyDescent="0.3">
      <c r="F25" s="19" t="s">
        <v>329</v>
      </c>
      <c r="G25" s="22" t="s">
        <v>352</v>
      </c>
    </row>
    <row r="26" spans="6:7" x14ac:dyDescent="0.3">
      <c r="F26" s="19" t="s">
        <v>330</v>
      </c>
      <c r="G26" s="22" t="s">
        <v>353</v>
      </c>
    </row>
    <row r="27" spans="6:7" x14ac:dyDescent="0.3">
      <c r="F27" s="19" t="s">
        <v>331</v>
      </c>
      <c r="G27" s="22" t="s">
        <v>354</v>
      </c>
    </row>
    <row r="28" spans="6:7" x14ac:dyDescent="0.3">
      <c r="F28" s="19" t="s">
        <v>332</v>
      </c>
      <c r="G28" s="22" t="s">
        <v>354</v>
      </c>
    </row>
    <row r="29" spans="6:7" x14ac:dyDescent="0.3">
      <c r="F29" s="19" t="s">
        <v>333</v>
      </c>
      <c r="G29" s="22" t="s">
        <v>352</v>
      </c>
    </row>
    <row r="30" spans="6:7" x14ac:dyDescent="0.3">
      <c r="F30" s="19" t="s">
        <v>334</v>
      </c>
      <c r="G30" s="22" t="s">
        <v>352</v>
      </c>
    </row>
    <row r="31" spans="6:7" x14ac:dyDescent="0.3">
      <c r="F31" s="19" t="s">
        <v>335</v>
      </c>
      <c r="G31" s="22" t="s">
        <v>352</v>
      </c>
    </row>
    <row r="33" spans="6:7" x14ac:dyDescent="0.3">
      <c r="F33" s="18" t="s">
        <v>356</v>
      </c>
    </row>
    <row r="34" spans="6:7" x14ac:dyDescent="0.3">
      <c r="G34" s="22" t="s">
        <v>355</v>
      </c>
    </row>
    <row r="36" spans="6:7" s="6" customFormat="1" x14ac:dyDescent="0.3">
      <c r="F36" s="18" t="s">
        <v>357</v>
      </c>
    </row>
    <row r="37" spans="6:7" s="6" customFormat="1" x14ac:dyDescent="0.3">
      <c r="G37" s="22" t="s">
        <v>358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"/>
  <sheetViews>
    <sheetView workbookViewId="0">
      <selection activeCell="A10" sqref="A10"/>
    </sheetView>
  </sheetViews>
  <sheetFormatPr defaultRowHeight="16.5" x14ac:dyDescent="0.3"/>
  <cols>
    <col min="1" max="1" width="4" bestFit="1" customWidth="1"/>
    <col min="2" max="2" width="10.875" bestFit="1" customWidth="1"/>
    <col min="9" max="9" width="11.125" bestFit="1" customWidth="1"/>
  </cols>
  <sheetData>
    <row r="1" spans="1:9" s="6" customFormat="1" ht="31.5" x14ac:dyDescent="0.3">
      <c r="A1" s="24" t="s">
        <v>359</v>
      </c>
      <c r="B1" s="24"/>
      <c r="C1" s="24"/>
      <c r="D1" s="24"/>
      <c r="E1" s="24"/>
      <c r="F1" s="24"/>
      <c r="G1" s="24"/>
      <c r="H1" s="24"/>
      <c r="I1" s="24"/>
    </row>
    <row r="2" spans="1:9" s="6" customFormat="1" ht="20.25" customHeight="1" x14ac:dyDescent="0.3"/>
    <row r="3" spans="1:9" s="6" customFormat="1" ht="20.25" customHeight="1" x14ac:dyDescent="0.3">
      <c r="A3" s="8" t="s">
        <v>1</v>
      </c>
      <c r="B3" s="8" t="s">
        <v>327</v>
      </c>
      <c r="C3" s="8" t="s">
        <v>360</v>
      </c>
      <c r="D3" s="8" t="s">
        <v>362</v>
      </c>
      <c r="E3" s="8" t="s">
        <v>361</v>
      </c>
      <c r="F3" s="8" t="s">
        <v>363</v>
      </c>
      <c r="G3" s="8" t="s">
        <v>364</v>
      </c>
      <c r="H3" s="8" t="s">
        <v>365</v>
      </c>
      <c r="I3" s="8" t="s">
        <v>366</v>
      </c>
    </row>
  </sheetData>
  <mergeCells count="1">
    <mergeCell ref="A1:I1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>
      <selection activeCell="B23" sqref="B23"/>
    </sheetView>
  </sheetViews>
  <sheetFormatPr defaultRowHeight="16.5" x14ac:dyDescent="0.3"/>
  <cols>
    <col min="1" max="1" width="9" style="6"/>
    <col min="2" max="2" width="89.125" customWidth="1"/>
  </cols>
  <sheetData>
    <row r="1" spans="1:2" s="6" customFormat="1" x14ac:dyDescent="0.3">
      <c r="A1" s="6" t="s">
        <v>367</v>
      </c>
      <c r="B1" s="6" t="s">
        <v>368</v>
      </c>
    </row>
    <row r="2" spans="1:2" ht="49.5" x14ac:dyDescent="0.3">
      <c r="A2" s="6">
        <v>1</v>
      </c>
      <c r="B2" s="23" t="s">
        <v>369</v>
      </c>
    </row>
    <row r="3" spans="1:2" ht="66" x14ac:dyDescent="0.3">
      <c r="A3" s="6">
        <v>2</v>
      </c>
      <c r="B3" s="23" t="s">
        <v>370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학생</vt:lpstr>
      <vt:lpstr>과목</vt:lpstr>
      <vt:lpstr>수강</vt:lpstr>
      <vt:lpstr>학과</vt:lpstr>
      <vt:lpstr>성적</vt:lpstr>
      <vt:lpstr>조인</vt:lpstr>
      <vt:lpstr>수강!Print_Titles</vt:lpstr>
      <vt:lpstr>학생!Print_Titles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whan</dc:creator>
  <cp:lastModifiedBy>ADMIN</cp:lastModifiedBy>
  <cp:lastPrinted>2019-11-06T01:38:12Z</cp:lastPrinted>
  <dcterms:created xsi:type="dcterms:W3CDTF">2019-11-06T01:16:48Z</dcterms:created>
  <dcterms:modified xsi:type="dcterms:W3CDTF">2021-12-03T06:16:41Z</dcterms:modified>
</cp:coreProperties>
</file>